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/>
  <mc:AlternateContent xmlns:mc="http://schemas.openxmlformats.org/markup-compatibility/2006">
    <mc:Choice Requires="x15">
      <x15ac:absPath xmlns:x15ac="http://schemas.microsoft.com/office/spreadsheetml/2010/11/ac" url="\\ugp-051722\Público Técnicos\#PROJETOS\6. LARGO_SALDANHA_DOM PEDROII\#CD LARGO, DOM PEDRO II E SALDANHA - Ultima entrega\"/>
    </mc:Choice>
  </mc:AlternateContent>
  <xr:revisionPtr revIDLastSave="0" documentId="13_ncr:1_{6DCA4D1F-84EC-4105-8041-F0F0A42AC27F}" xr6:coauthVersionLast="43" xr6:coauthVersionMax="43" xr10:uidLastSave="{00000000-0000-0000-0000-000000000000}"/>
  <bookViews>
    <workbookView xWindow="-120" yWindow="-120" windowWidth="21840" windowHeight="13140" tabRatio="783" firstSheet="1" activeTab="1" xr2:uid="{00000000-000D-0000-FFFF-FFFF00000000}"/>
  </bookViews>
  <sheets>
    <sheet name="ORÇAMENTO" sheetId="1" r:id="rId1"/>
    <sheet name="CRONOGRAMA_GERAL" sheetId="2" r:id="rId2"/>
  </sheets>
  <externalReferences>
    <externalReference r:id="rId3"/>
  </externalReferences>
  <definedNames>
    <definedName name="__xlnm.Print_Area_1">#N/A</definedName>
    <definedName name="__xlnm.Print_Area_2">CRONOGRAMA_GERAL!$A$1:$AD$130</definedName>
    <definedName name="_xlnm.Print_Area" localSheetId="1">CRONOGRAMA_GERAL!$A$1:$AD$130</definedName>
    <definedName name="_xlnm.Print_Area" localSheetId="0">ORÇAMENTO!$A$1:$N$730</definedName>
    <definedName name="ORÇAMENTO.BancoRef" hidden="1">#REF!</definedName>
    <definedName name="REFERENCIA.Descricao" hidden="1">IF(ISNUMBER(#REF!),OFFSET(INDIRECT(ORÇAMENTO.BancoRef),#REF!-1,3,1),#REF!)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79" i="2" l="1"/>
  <c r="D83" i="2"/>
  <c r="D40" i="2"/>
  <c r="D33" i="2"/>
  <c r="D68" i="2"/>
  <c r="D27" i="2"/>
  <c r="D97" i="2"/>
  <c r="D9" i="2"/>
  <c r="D48" i="2"/>
  <c r="D112" i="2"/>
  <c r="D43" i="2"/>
  <c r="D25" i="2"/>
  <c r="D110" i="2"/>
  <c r="D99" i="2"/>
  <c r="D54" i="2"/>
  <c r="D22" i="2"/>
  <c r="D85" i="2"/>
  <c r="D95" i="2"/>
  <c r="D74" i="2"/>
  <c r="D36" i="2"/>
  <c r="D11" i="2"/>
  <c r="D72" i="2"/>
  <c r="D50" i="2"/>
  <c r="D31" i="2"/>
  <c r="D17" i="2"/>
  <c r="D70" i="2" l="1"/>
  <c r="D52" i="2"/>
  <c r="D81" i="2"/>
  <c r="D93" i="2"/>
  <c r="D65" i="2"/>
  <c r="D38" i="2"/>
  <c r="D91" i="2"/>
  <c r="D46" i="2"/>
  <c r="D117" i="2"/>
  <c r="D15" i="2"/>
  <c r="D108" i="2"/>
  <c r="D76" i="2"/>
  <c r="D121" i="2"/>
  <c r="D119" i="2"/>
  <c r="D20" i="2"/>
  <c r="D29" i="2"/>
  <c r="D59" i="2" l="1"/>
  <c r="D63" i="2"/>
  <c r="D13" i="2"/>
  <c r="D61" i="2"/>
  <c r="D125" i="2"/>
  <c r="D101" i="2"/>
  <c r="D88" i="2"/>
  <c r="D56" i="2"/>
  <c r="D103" i="2"/>
  <c r="D114" i="2"/>
  <c r="D123" i="2"/>
  <c r="D105" i="2" l="1"/>
  <c r="D42" i="2"/>
  <c r="D127" i="2" l="1"/>
  <c r="D87" i="2" l="1"/>
  <c r="D129" i="2" s="1"/>
  <c r="C127" i="2" l="1"/>
  <c r="C79" i="2"/>
  <c r="C97" i="2"/>
  <c r="C40" i="2"/>
  <c r="C36" i="2"/>
  <c r="C72" i="2"/>
  <c r="C74" i="2"/>
  <c r="C43" i="2"/>
  <c r="C22" i="2"/>
  <c r="C25" i="2"/>
  <c r="C83" i="2"/>
  <c r="C50" i="2"/>
  <c r="C99" i="2"/>
  <c r="C11" i="2"/>
  <c r="C27" i="2"/>
  <c r="C9" i="2"/>
  <c r="C54" i="2"/>
  <c r="C48" i="2"/>
  <c r="C95" i="2"/>
  <c r="C31" i="2"/>
  <c r="C110" i="2"/>
  <c r="C33" i="2"/>
  <c r="C112" i="2"/>
  <c r="C85" i="2"/>
  <c r="C17" i="2"/>
  <c r="C68" i="2"/>
  <c r="C93" i="2"/>
  <c r="C119" i="2"/>
  <c r="C52" i="2"/>
  <c r="C65" i="2"/>
  <c r="C108" i="2"/>
  <c r="C46" i="2"/>
  <c r="C29" i="2"/>
  <c r="C91" i="2"/>
  <c r="C76" i="2"/>
  <c r="C38" i="2"/>
  <c r="C70" i="2"/>
  <c r="C20" i="2"/>
  <c r="C121" i="2"/>
  <c r="C81" i="2"/>
  <c r="C117" i="2"/>
  <c r="C15" i="2"/>
  <c r="C101" i="2"/>
  <c r="C59" i="2"/>
  <c r="C123" i="2"/>
  <c r="C125" i="2"/>
  <c r="C88" i="2"/>
  <c r="C114" i="2"/>
  <c r="C61" i="2"/>
  <c r="C63" i="2"/>
  <c r="C103" i="2"/>
  <c r="C56" i="2"/>
  <c r="C105" i="2"/>
  <c r="C129" i="2" l="1"/>
</calcChain>
</file>

<file path=xl/sharedStrings.xml><?xml version="1.0" encoding="utf-8"?>
<sst xmlns="http://schemas.openxmlformats.org/spreadsheetml/2006/main" count="2849" uniqueCount="1356">
  <si>
    <t xml:space="preserve"> </t>
  </si>
  <si>
    <t>SECRETARIA DE PLANEJAMENTO E GESTÃO – SEPLAG</t>
  </si>
  <si>
    <t>PLANILHA ORÇAMENTÁRIA</t>
  </si>
  <si>
    <t>Data de elaboração: SETEMBRO/2017</t>
  </si>
  <si>
    <t>Autores: Arq. Elise Dutra; Eng.ª. Civil Patrícia Waltzer da Silva; Eng. Eletricista Rogério Freitas, Eng Civil Rodrigo Freitas; Engª. Civil Mirela Miranda</t>
  </si>
  <si>
    <t>Endereço:PROLONGAMENTO DA RUA ABRILINO FERREIRA CARDOSO, 2976</t>
  </si>
  <si>
    <t>COTAÇÕES MERCADO ATUAL</t>
  </si>
  <si>
    <t>Area de Intervenção : 1.795,44 m²</t>
  </si>
  <si>
    <t>BDI:</t>
  </si>
  <si>
    <t>ORIGEM</t>
  </si>
  <si>
    <t>CÓDIGO</t>
  </si>
  <si>
    <t>ITEM</t>
  </si>
  <si>
    <t>DESCRIÇÃO DO SERVIÇO</t>
  </si>
  <si>
    <t>UNID.</t>
  </si>
  <si>
    <t>QUANT.</t>
  </si>
  <si>
    <t>CUSTO</t>
  </si>
  <si>
    <t>PREÇO C/ BDI</t>
  </si>
  <si>
    <t>TOTAL</t>
  </si>
  <si>
    <t>%</t>
  </si>
  <si>
    <t>M.O.</t>
  </si>
  <si>
    <t>MAT</t>
  </si>
  <si>
    <t>UNIT</t>
  </si>
  <si>
    <t>SERVIÇOS PRELIMINARES</t>
  </si>
  <si>
    <t>SINAPI</t>
  </si>
  <si>
    <t>74209/001</t>
  </si>
  <si>
    <t>1.1</t>
  </si>
  <si>
    <t>Placa da obra - padrão Governo Federal 3,20X2,00M</t>
  </si>
  <si>
    <t xml:space="preserve"> m²</t>
  </si>
  <si>
    <t>73847/001</t>
  </si>
  <si>
    <t>1.2</t>
  </si>
  <si>
    <t>Aluguel container larg=2,20 comp=6,20m altura=2,50m</t>
  </si>
  <si>
    <t>mês</t>
  </si>
  <si>
    <t>74077/002</t>
  </si>
  <si>
    <t>1.3</t>
  </si>
  <si>
    <t>Locação da obra (execução de gabarito)</t>
  </si>
  <si>
    <t>PLEO</t>
  </si>
  <si>
    <t>1.4</t>
  </si>
  <si>
    <t>Ligação provisória de energia elétrica em baixa tensão</t>
  </si>
  <si>
    <t>un</t>
  </si>
  <si>
    <t>1.5</t>
  </si>
  <si>
    <t>Ligação provisória de água</t>
  </si>
  <si>
    <t>1.6</t>
  </si>
  <si>
    <t>Ligação provisória de esgoto</t>
  </si>
  <si>
    <t>SINAPI/PLEO</t>
  </si>
  <si>
    <t>1.7</t>
  </si>
  <si>
    <t>Administração Local</t>
  </si>
  <si>
    <t>TOTAL DO ITEM</t>
  </si>
  <si>
    <t>MOVIMENTO DE TERRAS</t>
  </si>
  <si>
    <t>2.1</t>
  </si>
  <si>
    <t>2.1.1</t>
  </si>
  <si>
    <t>m³</t>
  </si>
  <si>
    <t>2.1.2</t>
  </si>
  <si>
    <t>m³ x km</t>
  </si>
  <si>
    <t>2.1.3</t>
  </si>
  <si>
    <t>2.1.4</t>
  </si>
  <si>
    <t>m²</t>
  </si>
  <si>
    <t>2.2</t>
  </si>
  <si>
    <t>2.2.1</t>
  </si>
  <si>
    <t>Escavação manual de valas até h=2,00 m</t>
  </si>
  <si>
    <t>2.2.2</t>
  </si>
  <si>
    <t>Regularização e compactação do fundo de valas</t>
  </si>
  <si>
    <t>2.2.3</t>
  </si>
  <si>
    <t>2.2.4</t>
  </si>
  <si>
    <t>Aterro apiloado manualmente com material de escavação</t>
  </si>
  <si>
    <t>3.1</t>
  </si>
  <si>
    <t>CONCRETO ARMADO PARA FUNDAÇÕES – ESTACAS E BLOCOS</t>
  </si>
  <si>
    <t>3.1.1</t>
  </si>
  <si>
    <t>m</t>
  </si>
  <si>
    <t>3.1.2</t>
  </si>
  <si>
    <t>Arrasamento mecânico de estaca de concreto armado, diâmetro de até 40cm</t>
  </si>
  <si>
    <t>Lastro de concreto (e=3,0 cm) - preparo mecânico</t>
  </si>
  <si>
    <t>Armação de Estrutura Convencional de concreto armado utilizando Aço CA-60 – Diâmetro 5,00mm – Fornecimento, corte, dobra e colocação</t>
  </si>
  <si>
    <t>kg</t>
  </si>
  <si>
    <t>Armação de Estrutura Convencional de concreto armado utilizando Aço CA-50 – Diâmetro 6,30mm – Fornecimento, corte, dobra e colocação</t>
  </si>
  <si>
    <t>Armação de Estrutura Convencional de concreto armado utilizando Aço CA-50 – Diâmetro 8,00mm – Fornecimento, corte, dobra e colocação</t>
  </si>
  <si>
    <t>Armação de Estrutura Convencional de concreto armado utilizando Aço CA-50 – Diâmetro 10,00mm – Fornecimento, corte, dobra e colocação</t>
  </si>
  <si>
    <t>Armação de Estrutura Convencional de concreto armado utilizando Aço CA-50 – Diâmetro 12,50mm – Fornecimento, corte, dobra e colocação</t>
  </si>
  <si>
    <t>Armação de Estrutura Convencional de concreto armado utilizando Aço CA-50 – Diâmetro 16,00mm – Fornecimento, corte, dobra e colocação</t>
  </si>
  <si>
    <t>3.2</t>
  </si>
  <si>
    <t>CONCRETO ARMADO PARA FUNDAÇÕES - VIGAS BALDRAMES</t>
  </si>
  <si>
    <t>3.2.1</t>
  </si>
  <si>
    <t>3.2.2</t>
  </si>
  <si>
    <t>SUPERESTRUTURA</t>
  </si>
  <si>
    <t>4.1</t>
  </si>
  <si>
    <t>CONCRETO ARMADO - PILARES</t>
  </si>
  <si>
    <t>4.1.1</t>
  </si>
  <si>
    <t>Forma em chapa de madeira compensada plastificada- Pilares</t>
  </si>
  <si>
    <t>4.1.2</t>
  </si>
  <si>
    <t>4.1.3</t>
  </si>
  <si>
    <t>4.2</t>
  </si>
  <si>
    <t>CONCRETO ARMADO - VIGAS</t>
  </si>
  <si>
    <t>4.2.1</t>
  </si>
  <si>
    <t>Forma madeira comp. plastificada p/ Estrutura corte/ Montagem/ Escoramento/ Desforma-  Vigas</t>
  </si>
  <si>
    <t>4.2.2</t>
  </si>
  <si>
    <t>4.2.3</t>
  </si>
  <si>
    <t>4.3</t>
  </si>
  <si>
    <t>CONCRETO ARMADO – LAJES</t>
  </si>
  <si>
    <t>4.3.1</t>
  </si>
  <si>
    <t>Forma madeira comp. plastificada p/ Estrutura corte/ Montagem/ Escoramento/ Desforma-  Lajes</t>
  </si>
  <si>
    <t>4.3.2</t>
  </si>
  <si>
    <t>4.3.3</t>
  </si>
  <si>
    <t>4.4</t>
  </si>
  <si>
    <t>CONCRETO ARMADO PARA VERGAS/CONTRAVERGAS</t>
  </si>
  <si>
    <t>4.4.1</t>
  </si>
  <si>
    <t>Verga moldada in loco em concreto para portas com até 1,5m de vão</t>
  </si>
  <si>
    <t>4.4.2</t>
  </si>
  <si>
    <t>Verga moldada in loco em concreto para portas com mais de 1,5m de vão</t>
  </si>
  <si>
    <t>4.4.3</t>
  </si>
  <si>
    <t>Verga moldada in loco em concreto para janelas com até 1,5m de vão</t>
  </si>
  <si>
    <t>Verga moldada in loco em concreto para janelas com mais de 1,5m de vão</t>
  </si>
  <si>
    <t>Contraverga moldada in loco em concreto para vãos de até 1,5m de comprimento</t>
  </si>
  <si>
    <t>Contraverga moldada in loco em concreto para vãos com mais de 1,5m de comprimento</t>
  </si>
  <si>
    <t>4.5</t>
  </si>
  <si>
    <t>4.5.1</t>
  </si>
  <si>
    <t>FUNDAÇÕES – ESTACAS</t>
  </si>
  <si>
    <t>4.5.2</t>
  </si>
  <si>
    <t>4.5.3</t>
  </si>
  <si>
    <t>PILARES</t>
  </si>
  <si>
    <t>4.5.4</t>
  </si>
  <si>
    <t>CINTAS AMARRAÇÃO</t>
  </si>
  <si>
    <t>SISTEMA DE VEDAÇÃO VERTICAL INTERNO E EXTERNO (PAREDES)</t>
  </si>
  <si>
    <t>5.1</t>
  </si>
  <si>
    <t>ALVENARIA DE VEDAÇÃO</t>
  </si>
  <si>
    <t>5.1.1</t>
  </si>
  <si>
    <t>5.1.3</t>
  </si>
  <si>
    <t>5.2</t>
  </si>
  <si>
    <t>ALVENARIA PLATIBANDA</t>
  </si>
  <si>
    <t>5.2.1</t>
  </si>
  <si>
    <t>Alvenaria de vedação de blocos cerâmicos furados na horizontal de 9x19x19cm (espessura 9cm) de parede com área líquida maior ou igual a 6m² sem vãos e argamassa de assentamento com preparo em betoneira</t>
  </si>
  <si>
    <t>5.3</t>
  </si>
  <si>
    <t>5.3.1</t>
  </si>
  <si>
    <t>5.4</t>
  </si>
  <si>
    <t>ALVENARIA BANCADAS LABORATÓRIO</t>
  </si>
  <si>
    <t>5.4.1</t>
  </si>
  <si>
    <t>Alvenaria de tijolo cerâmico maciço 5X10X20 cm 1/2 vez (espessura 10cm), assentado com argamassa traço 1:2:8 (cimento, cal e areia)</t>
  </si>
  <si>
    <t>5.5</t>
  </si>
  <si>
    <t>ALVENARIA MUROS</t>
  </si>
  <si>
    <t>5.5.1</t>
  </si>
  <si>
    <t>ESQUADRIAS</t>
  </si>
  <si>
    <t>6.1</t>
  </si>
  <si>
    <t>6.1.1</t>
  </si>
  <si>
    <t>Porta de Madeira - PM1 – 80x210, folha lisa, incluso ferragens, conforme projeto de esquadrias</t>
  </si>
  <si>
    <t>6.1.2</t>
  </si>
  <si>
    <t>Porta de Madeira - PM2 – 80x210, de abrir, com barra e chapa metálica, incluso ferragens, conforme projeto de esquadrias</t>
  </si>
  <si>
    <t>6.1.3</t>
  </si>
  <si>
    <r>
      <t>Porta de compensado de made</t>
    </r>
    <r>
      <rPr>
        <sz val="11"/>
        <color indexed="8"/>
        <rFont val="Calibri"/>
        <family val="2"/>
      </rPr>
      <t>ira - PM3 - 60x160,</t>
    </r>
    <r>
      <rPr>
        <sz val="10"/>
        <color indexed="8"/>
        <rFont val="Arial"/>
        <family val="2"/>
      </rPr>
      <t xml:space="preserve"> de abrir, folha lisa, revestida com laminado melamínico, incluso ferragens, conforme projeto de esquadrias</t>
    </r>
  </si>
  <si>
    <t>6.1.4</t>
  </si>
  <si>
    <r>
      <t>Porta de compensado de madeir</t>
    </r>
    <r>
      <rPr>
        <sz val="11"/>
        <color indexed="8"/>
        <rFont val="Calibri"/>
        <family val="2"/>
      </rPr>
      <t>a – PM4 – 80x160, d</t>
    </r>
    <r>
      <rPr>
        <sz val="10"/>
        <color indexed="8"/>
        <rFont val="Arial"/>
        <family val="2"/>
      </rPr>
      <t>e abrir, folha lisa, revestida com laminado melamínico, incluso ferragens, conforme projeto de esquadrias</t>
    </r>
  </si>
  <si>
    <t>6.1.5</t>
  </si>
  <si>
    <t>6.1.6</t>
  </si>
  <si>
    <t>6.2</t>
  </si>
  <si>
    <t>FERRAGENS E ACESSÓRIOS</t>
  </si>
  <si>
    <t>6.2.1</t>
  </si>
  <si>
    <t>Fechadura de embutir completa, para portas externas</t>
  </si>
  <si>
    <t>6.2.2</t>
  </si>
  <si>
    <t>Fechadura de embutir completa, para portas internas</t>
  </si>
  <si>
    <t>74046/002</t>
  </si>
  <si>
    <t>6.2.3</t>
  </si>
  <si>
    <t>Tarjeta tipo livre / ocupado para porta de banheiro</t>
  </si>
  <si>
    <t>6.3</t>
  </si>
  <si>
    <t>PEITORIL</t>
  </si>
  <si>
    <t>6.3.1</t>
  </si>
  <si>
    <t>Peitoril de granitina pré moldado – 15cm</t>
  </si>
  <si>
    <t>6.4</t>
  </si>
  <si>
    <t>6.4.1</t>
  </si>
  <si>
    <t>6.4.2</t>
  </si>
  <si>
    <t>6.4.3</t>
  </si>
  <si>
    <t>6.4.4</t>
  </si>
  <si>
    <t>6.4.5</t>
  </si>
  <si>
    <t>6.5</t>
  </si>
  <si>
    <t>VIDROS</t>
  </si>
  <si>
    <t>6.5.1</t>
  </si>
  <si>
    <t>Vidro liso comum transparente, espessura 4mm- fornecimento e instalação</t>
  </si>
  <si>
    <t>6.5.2</t>
  </si>
  <si>
    <t>Vidro fantasia, espessura 4mm- fornecimento e instalação</t>
  </si>
  <si>
    <t>6.6</t>
  </si>
  <si>
    <t>6.6.1</t>
  </si>
  <si>
    <t>SISTEMAS DE COBERTURA</t>
  </si>
  <si>
    <t>7.1</t>
  </si>
  <si>
    <t>7.2</t>
  </si>
  <si>
    <t>Cumeeira universal para telha de fibrocimento ondulada 6mm, incluso juntas de vedação e acessórios de fixação</t>
  </si>
  <si>
    <t>8.1</t>
  </si>
  <si>
    <t>FUNDAÇÃO PILARES</t>
  </si>
  <si>
    <t>8.1.1</t>
  </si>
  <si>
    <t>8.1.2</t>
  </si>
  <si>
    <t>8.1.3</t>
  </si>
  <si>
    <t>Lastro de brita – e=5cm</t>
  </si>
  <si>
    <t>8.1.4</t>
  </si>
  <si>
    <t>8.1.5</t>
  </si>
  <si>
    <t>8.2</t>
  </si>
  <si>
    <t>ESTRUTURA METÁLICA E COBERTURA</t>
  </si>
  <si>
    <t>8.2.1</t>
  </si>
  <si>
    <t>8.2.2</t>
  </si>
  <si>
    <t>8.2.3</t>
  </si>
  <si>
    <t>Rufo em chapa de aço galvanizado nr. 24, desenvolvimento 25 cm</t>
  </si>
  <si>
    <t>IMPERMEABILIZAÇÃO</t>
  </si>
  <si>
    <t>9.1</t>
  </si>
  <si>
    <t>9.2</t>
  </si>
  <si>
    <t>Imunização de madeiramento para cobertura utilizando cupinicida</t>
  </si>
  <si>
    <t>REVESTIMENTOS INTERNOS E EXTERNOS</t>
  </si>
  <si>
    <t>10.1</t>
  </si>
  <si>
    <t>Chapisco de aderência em paredes internas, externas, vigas, lajes e platibanda</t>
  </si>
  <si>
    <t>10.2</t>
  </si>
  <si>
    <t>Emboço para paredes internas com revestimento cerâmico traço 1:2:8 - preparo mecânico - espessura 2,0 cm</t>
  </si>
  <si>
    <t>10.3</t>
  </si>
  <si>
    <t>Massa única para paredes internas para recebimento de pintura, traço 1 :2:8 - espessura 2,0 cm</t>
  </si>
  <si>
    <t>10.4</t>
  </si>
  <si>
    <t>Massa única para lajes com recebimento de pintura, traço 1: 2:8  - espessura 1,0 cm</t>
  </si>
  <si>
    <t>10.5</t>
  </si>
  <si>
    <t>Emboço ou Massa única para paredes externas para recebimento de pintura, traço 1 :2:8 - espessura 2,0 cm</t>
  </si>
  <si>
    <t>10.6</t>
  </si>
  <si>
    <t>Revestimento cerâmico de paredes PEI IV- cerâmica 33 x 45 cm - incl. rejunte - conforme projeto - branca</t>
  </si>
  <si>
    <t>10.7</t>
  </si>
  <si>
    <t>Emboço ou Massa única para paredes externas para recebimento de pintura, traço 1 :2:8 - espessura 2,0 cm – Para áreas de molduras das janelas das fachadas (conforme projeto)</t>
  </si>
  <si>
    <t>SISTEMAS DE PISOS INTERNOS E EXTERNOS (PAVIMENTAÇÃO)</t>
  </si>
  <si>
    <t>11.1</t>
  </si>
  <si>
    <t>PISOS INTERNOS</t>
  </si>
  <si>
    <t>11.1.1</t>
  </si>
  <si>
    <t>11.1.2</t>
  </si>
  <si>
    <t>11.1.3</t>
  </si>
  <si>
    <t>Fornecimento/instalação de lona plástica preta, para impermeabilização, espessura 150 micras</t>
  </si>
  <si>
    <t>11.1.4</t>
  </si>
  <si>
    <t>11.1.5</t>
  </si>
  <si>
    <t>Piso cerâmico antiderrapante PEI V - 45 x 45 cm - incl. Rejunte, aplicado em ambientes de área maior de 10m² - conforme projeto</t>
  </si>
  <si>
    <t>11.1.6</t>
  </si>
  <si>
    <t>Rodapé cerâmico de 7cm de altura – 45x45cm</t>
  </si>
  <si>
    <t>11.1.7</t>
  </si>
  <si>
    <t>Soleira em granitina moldada in loco</t>
  </si>
  <si>
    <t>11.2</t>
  </si>
  <si>
    <t>PISOS EXTERNOS</t>
  </si>
  <si>
    <t>11.2.1</t>
  </si>
  <si>
    <t>11.2.2</t>
  </si>
  <si>
    <t>11.2.3</t>
  </si>
  <si>
    <t>PINTURA</t>
  </si>
  <si>
    <t>88484</t>
  </si>
  <si>
    <t>12.1</t>
  </si>
  <si>
    <t>Aplicação de fundo selador acrílico em teto, uma demão</t>
  </si>
  <si>
    <t>88485</t>
  </si>
  <si>
    <t>12.2</t>
  </si>
  <si>
    <t>Aplicação de fundo selador acrílico em paredes, uma demão</t>
  </si>
  <si>
    <t>12.3</t>
  </si>
  <si>
    <t>Pintura em latex acrílico 02 demãos sobre paredes internas, externas</t>
  </si>
  <si>
    <t>88488</t>
  </si>
  <si>
    <t>12.4</t>
  </si>
  <si>
    <t>Pintura em latex acrílico 02 demãos sobre teto</t>
  </si>
  <si>
    <t>74065/002</t>
  </si>
  <si>
    <t>12.5</t>
  </si>
  <si>
    <t>Pintura em esmalte sintético 02 demãos em esquadrias de madeira</t>
  </si>
  <si>
    <t>12.6</t>
  </si>
  <si>
    <t>74064/002</t>
  </si>
  <si>
    <t>12.7</t>
  </si>
  <si>
    <t>Fundo anticorrosivo a base de oxido de ferro (Zarcão), uma demão</t>
  </si>
  <si>
    <t>73924/003</t>
  </si>
  <si>
    <t>12.8</t>
  </si>
  <si>
    <t>INSTALAÇÕES HIDROSSANITÁRIA E PLUVIAL</t>
  </si>
  <si>
    <t>13.1</t>
  </si>
  <si>
    <t>13.1.1</t>
  </si>
  <si>
    <t>13.1.2</t>
  </si>
  <si>
    <t>13.1.3</t>
  </si>
  <si>
    <t xml:space="preserve">Kit cavalete para medição de água - entrada principal, em PVC soldável DN 20 (½ ) fornecimento e instalação (exclusive hidrômetro). af_11/2016  </t>
  </si>
  <si>
    <t xml:space="preserve">Caixa em concreto pré-moldado para abrigo de hidrômetro com DN 20 (½), fornecimento e instalação.
</t>
  </si>
  <si>
    <t>13.2</t>
  </si>
  <si>
    <t>13.2.1</t>
  </si>
  <si>
    <t>LIGAÇÃO PREDIAL E RI</t>
  </si>
  <si>
    <t>13.2.1.1</t>
  </si>
  <si>
    <t>13.2.1.2</t>
  </si>
  <si>
    <t>Reaterro manual e apiloado de vala c/material local</t>
  </si>
  <si>
    <t>13.2.1.3</t>
  </si>
  <si>
    <t>INSTALAÇÕES HIDRÁULICA (ÁGUA FRIA)</t>
  </si>
  <si>
    <t>14.1</t>
  </si>
  <si>
    <t>TUBOS</t>
  </si>
  <si>
    <t>14.1.1</t>
  </si>
  <si>
    <t>14.1.2</t>
  </si>
  <si>
    <t>14.1.3</t>
  </si>
  <si>
    <t>CONEXÕES DE PVC E ACESSÓRIOS</t>
  </si>
  <si>
    <t>14.2.1</t>
  </si>
  <si>
    <t>14.2.2</t>
  </si>
  <si>
    <t>ORSE – C</t>
  </si>
  <si>
    <t>14.2.3</t>
  </si>
  <si>
    <t>Joelho 90º soldavel com bucha de latão – 25mm – 1/2", fornecimento e instalação</t>
  </si>
  <si>
    <t>Tê 90º soldavel com bucha de latão – 25omm – 1/2", fornecimento e instalação</t>
  </si>
  <si>
    <t>14.3</t>
  </si>
  <si>
    <t>REGISTRO E ACESSÓRIOS</t>
  </si>
  <si>
    <t>14.3.1</t>
  </si>
  <si>
    <t>14.3.2</t>
  </si>
  <si>
    <t>14.3.3</t>
  </si>
  <si>
    <t>14.4</t>
  </si>
  <si>
    <t>ACESSÓRIOS</t>
  </si>
  <si>
    <t>14.4.1</t>
  </si>
  <si>
    <t>Engate flexível plastico 1/2 – 30cm, fornecimento e instalação</t>
  </si>
  <si>
    <t>14.4.2</t>
  </si>
  <si>
    <t>Engate flexível em inox 1/2 – 30cm, fornecimento e instalação</t>
  </si>
  <si>
    <t>14.4.3</t>
  </si>
  <si>
    <t>14.5</t>
  </si>
  <si>
    <t>14.5.1</t>
  </si>
  <si>
    <t>14.5.2</t>
  </si>
  <si>
    <t>DRENAGEM DE ÁGUAS PLUVIAIS</t>
  </si>
  <si>
    <t>15.1</t>
  </si>
  <si>
    <t>15.1.1</t>
  </si>
  <si>
    <t>Tubo de PVC Ø75mm, fornecimento e instalação</t>
  </si>
  <si>
    <t>15.1.2</t>
  </si>
  <si>
    <t>Tubo de PVC Ø150mm, fornecimento e instalação</t>
  </si>
  <si>
    <t>15.2</t>
  </si>
  <si>
    <t xml:space="preserve"> CONEXÕES</t>
  </si>
  <si>
    <t>15.2.1</t>
  </si>
  <si>
    <t>Joelho 45  – Ø75mm, fornecimento e instalação</t>
  </si>
  <si>
    <t>15.2.2</t>
  </si>
  <si>
    <t>Curva longa 90  – Ø75mm, fornecimento e instalação</t>
  </si>
  <si>
    <t>15.2.3</t>
  </si>
  <si>
    <t>Luva Ø150 mm, fornecimento e instalação</t>
  </si>
  <si>
    <t>15.3</t>
  </si>
  <si>
    <t>15.3.1</t>
  </si>
  <si>
    <t>Ralo grelha hemisférico  flexível - tipo abacaxi  Ø75mm</t>
  </si>
  <si>
    <t>15.4</t>
  </si>
  <si>
    <t>15.4.1</t>
  </si>
  <si>
    <t>Calha em chapa metalica Nº 24 desenvolvimento de 55 cm</t>
  </si>
  <si>
    <t>15.5</t>
  </si>
  <si>
    <t>15.5.1</t>
  </si>
  <si>
    <t>15.5.2</t>
  </si>
  <si>
    <t>Impermeabilização de superficie com argamassa de cimento e areia, trac o 1:3, com aditivo impermeabilizante, e=3 cm</t>
  </si>
  <si>
    <t>15.6</t>
  </si>
  <si>
    <t>15.6.1</t>
  </si>
  <si>
    <t>TRABALHO EM TERRA</t>
  </si>
  <si>
    <t>INSTALAÇÃO SANITÁRIA  (ESGOTO CLOACAL)</t>
  </si>
  <si>
    <t>16.1</t>
  </si>
  <si>
    <t>16.1.1</t>
  </si>
  <si>
    <t>16.1.2</t>
  </si>
  <si>
    <t>16.1.3</t>
  </si>
  <si>
    <t>16.1.4</t>
  </si>
  <si>
    <t>16.2</t>
  </si>
  <si>
    <t xml:space="preserve"> CONEXÕES DE PVC E ACESSÓRIOS</t>
  </si>
  <si>
    <t>16.2.1</t>
  </si>
  <si>
    <t>Tê sanitário, PVC, 40mm</t>
  </si>
  <si>
    <t>16.2.2</t>
  </si>
  <si>
    <t>Joelho PVC 90º 40mm - fornecimento e instalação</t>
  </si>
  <si>
    <t>16.2.3</t>
  </si>
  <si>
    <t>Bucha de redução, PVC 50x40mm,</t>
  </si>
  <si>
    <t>16.2.4</t>
  </si>
  <si>
    <t>Curva PVC 90º curta - 40mm - fornecimento e instalação</t>
  </si>
  <si>
    <t>16.2.5</t>
  </si>
  <si>
    <t>Joelho PVC 90º 100mm - fornecimento e instalação</t>
  </si>
  <si>
    <t>16.2.6</t>
  </si>
  <si>
    <t>Luva PVC sanitario 100mm - fornecimento e instalação</t>
  </si>
  <si>
    <t>16.2.7</t>
  </si>
  <si>
    <t>Tê PVC sanitario 100mm - fornecimento e instalação</t>
  </si>
  <si>
    <t>16.2.8</t>
  </si>
  <si>
    <t>Redução 100mmx75mm - fornecimento e instalação</t>
  </si>
  <si>
    <t>16.2.9</t>
  </si>
  <si>
    <t>16.3</t>
  </si>
  <si>
    <t>METAIS E SIFÕES</t>
  </si>
  <si>
    <t>16.3.1</t>
  </si>
  <si>
    <t>16.3.2</t>
  </si>
  <si>
    <t>Terminal de ventilação em pvc rígido soldável, para esgoto primário, diâm = 75mm</t>
  </si>
  <si>
    <t>16.4</t>
  </si>
  <si>
    <t>CAIXA DE PVC/INSPEÇÃO</t>
  </si>
  <si>
    <t>16.4.1</t>
  </si>
  <si>
    <t>Caixa sifonada, PVC, 150 X 185 X 75 mm – fornecimento e instalação</t>
  </si>
  <si>
    <t>16.4.2</t>
  </si>
  <si>
    <t>Caixa de inspeção em alvenaria de tijolo maciço 60x60x60cm, revestida internamento com barra lisa (cimento e areia, traço 1:4) e=2,0cm, com tampa pré-moldada de concreto e fundo de concreto 15mpa tipo c – escavação e confecção</t>
  </si>
  <si>
    <t>16.5</t>
  </si>
  <si>
    <t>16.5.1</t>
  </si>
  <si>
    <t>16.5.2</t>
  </si>
  <si>
    <t>16.6</t>
  </si>
  <si>
    <t>16.6.1</t>
  </si>
  <si>
    <t>16.6.2</t>
  </si>
  <si>
    <t>16.6.3</t>
  </si>
  <si>
    <t>17.2</t>
  </si>
  <si>
    <t>Bacia sanitária, sifonada, com caixa acoplada, louça branca – fornecimento e instalação</t>
  </si>
  <si>
    <t>17.3</t>
  </si>
  <si>
    <t>Cuba de embutir oval em louça branca, 35 x 50cm ou equivalente – fornecimento e instalação</t>
  </si>
  <si>
    <t>17.4</t>
  </si>
  <si>
    <t>17.5</t>
  </si>
  <si>
    <t>Assento sanitário plástico  – fornecimento e instalação</t>
  </si>
  <si>
    <t>17.6</t>
  </si>
  <si>
    <t>Torneira cromada de mesa – fornecimento e instalação</t>
  </si>
  <si>
    <t>17.7</t>
  </si>
  <si>
    <t>Saboneteira Tipo Dispenser</t>
  </si>
  <si>
    <t>17.8</t>
  </si>
  <si>
    <t>Toalheiro Tipo Dispenser</t>
  </si>
  <si>
    <t>17.9</t>
  </si>
  <si>
    <t>Papeleira Plástica Tipo Dispenser</t>
  </si>
  <si>
    <t>17.10</t>
  </si>
  <si>
    <t>17.11</t>
  </si>
  <si>
    <t>17.12</t>
  </si>
  <si>
    <t>Cuba de embutir de aço inoxidável – fornecimento e instalação</t>
  </si>
  <si>
    <t>17.13</t>
  </si>
  <si>
    <t>17.14</t>
  </si>
  <si>
    <t>18.1</t>
  </si>
  <si>
    <t>74131/004</t>
  </si>
  <si>
    <t>18.1.1</t>
  </si>
  <si>
    <t>18.1.2</t>
  </si>
  <si>
    <t>18.1.3</t>
  </si>
  <si>
    <t>18.1.4</t>
  </si>
  <si>
    <t>18.1.5</t>
  </si>
  <si>
    <t>18.1.6</t>
  </si>
  <si>
    <t>18.1.7</t>
  </si>
  <si>
    <t>18.1.8</t>
  </si>
  <si>
    <t>18.1.9</t>
  </si>
  <si>
    <t>18.1.10</t>
  </si>
  <si>
    <t>18.1.11</t>
  </si>
  <si>
    <t>18.1.12</t>
  </si>
  <si>
    <t>18.1.13</t>
  </si>
  <si>
    <t>18.1.14</t>
  </si>
  <si>
    <t>18.1.15</t>
  </si>
  <si>
    <t>18.1.16</t>
  </si>
  <si>
    <t>18.1.17</t>
  </si>
  <si>
    <t>18.1.18</t>
  </si>
  <si>
    <t>H</t>
  </si>
  <si>
    <t>18.2</t>
  </si>
  <si>
    <t>18.2.1</t>
  </si>
  <si>
    <t>18.2.2</t>
  </si>
  <si>
    <t>Caixa de passagem 30x30x40 com tampa e dreno brita</t>
  </si>
  <si>
    <t>73932/001</t>
  </si>
  <si>
    <t>18.2.3</t>
  </si>
  <si>
    <t>18.2.4</t>
  </si>
  <si>
    <t>18.2.5</t>
  </si>
  <si>
    <t>18.2.6</t>
  </si>
  <si>
    <t>18.2.7</t>
  </si>
  <si>
    <t>18.2.8</t>
  </si>
  <si>
    <t>18.2.9</t>
  </si>
  <si>
    <t>18.2.10</t>
  </si>
  <si>
    <t>18.2.11</t>
  </si>
  <si>
    <t>18.2.12</t>
  </si>
  <si>
    <t>PAISAGISMO</t>
  </si>
  <si>
    <t>19.1</t>
  </si>
  <si>
    <t>TUBULAÇÃO DE GÁS</t>
  </si>
  <si>
    <t>20.1</t>
  </si>
  <si>
    <t>Tubo de cobre 15mm</t>
  </si>
  <si>
    <t>20.2</t>
  </si>
  <si>
    <t>Cotovelo de cobre sem anel de solda 15mm – fornecimento e instalação</t>
  </si>
  <si>
    <t>Tê de cobre sem anel de solda 15mm – fornecimento e instalação</t>
  </si>
  <si>
    <t>SISTEMAS DE PREVENÇÃO E PROTEÇÃO CONTRA INCÊNDIO</t>
  </si>
  <si>
    <t>21.1</t>
  </si>
  <si>
    <t>Extintor de PQS 4KG – fornecimento e instalação</t>
  </si>
  <si>
    <t>21.2</t>
  </si>
  <si>
    <t>Luminária de emergência 30 leds, potência 2 W, bateria de litio, autonomia de 6 horas</t>
  </si>
  <si>
    <t>SERVIÇOS FINAIS</t>
  </si>
  <si>
    <t>Limpeza final da obra</t>
  </si>
  <si>
    <t>CRONOGRAMA FÍSICO FINANCEIRO</t>
  </si>
  <si>
    <t>DESCRIÇÃO</t>
  </si>
  <si>
    <t>PESO</t>
  </si>
  <si>
    <t>VALOR DO ITEM</t>
  </si>
  <si>
    <t>PARCELA 01</t>
  </si>
  <si>
    <t>PARCELA 02</t>
  </si>
  <si>
    <t>PARCELA 03</t>
  </si>
  <si>
    <t>PARCELA 04</t>
  </si>
  <si>
    <t>PARCELA 05</t>
  </si>
  <si>
    <t>PARCELA 06</t>
  </si>
  <si>
    <t>PARCELA 07</t>
  </si>
  <si>
    <t>PARCELA 08</t>
  </si>
  <si>
    <t>PARCELA 09</t>
  </si>
  <si>
    <t>ACUMULADO</t>
  </si>
  <si>
    <t>TOTAL PARCELA</t>
  </si>
  <si>
    <t>COMP.002</t>
  </si>
  <si>
    <t>COMP.013</t>
  </si>
  <si>
    <t>COMP.014</t>
  </si>
  <si>
    <t>5.1.2</t>
  </si>
  <si>
    <t>5.1.4</t>
  </si>
  <si>
    <t>Porta de Madeira - PM5 – 70x210, folha lisa, incluso ferragens, conforme projeto de esquadrias</t>
  </si>
  <si>
    <t>6.1.7</t>
  </si>
  <si>
    <t>6.1.8</t>
  </si>
  <si>
    <t>6.4.6</t>
  </si>
  <si>
    <t>Janela de Alumínio – JA-06, 90x80 – Basculante</t>
  </si>
  <si>
    <t>Janela de Alumínio - JA-01, 270x150 – Basculante</t>
  </si>
  <si>
    <t>Janela de Alumínio – JA-02, 250x150 – Basculante</t>
  </si>
  <si>
    <t>Janela de Alumínio - JA-03, 150x150 – Basculante</t>
  </si>
  <si>
    <t>Janela de Alumínio – JA-04, 150x80 – Basculante</t>
  </si>
  <si>
    <t>Janela de Alumínio – JA-05, 250x80 – Basculante</t>
  </si>
  <si>
    <t>6.4.7</t>
  </si>
  <si>
    <t>6.4.8</t>
  </si>
  <si>
    <t>6.4.9</t>
  </si>
  <si>
    <t>6.4.10</t>
  </si>
  <si>
    <t>COMP. 001</t>
  </si>
  <si>
    <t>COMP. 003</t>
  </si>
  <si>
    <t>Concretagem de pilares, FCK = 25 MPA, c/ uso de bomba, seção média maior que 0,25m²-  lançamento, adensamento e acabamento</t>
  </si>
  <si>
    <r>
      <t xml:space="preserve">Alvenaria de vedação de blocos cerâmicos furados na horizontal de 14x9x19cm (espessura 14cm) de parede com área líquida maior ou igual a 6m² </t>
    </r>
    <r>
      <rPr>
        <b/>
        <sz val="10"/>
        <color rgb="FF000000"/>
        <rFont val="Arial"/>
        <family val="2"/>
      </rPr>
      <t>sem vãos</t>
    </r>
    <r>
      <rPr>
        <sz val="10"/>
        <color rgb="FF000000"/>
        <rFont val="Arial"/>
        <family val="2"/>
      </rPr>
      <t xml:space="preserve"> e argamassa de assentamento com preparo em b</t>
    </r>
    <r>
      <rPr>
        <sz val="10"/>
        <rFont val="Arial"/>
        <family val="2"/>
      </rPr>
      <t>etoneira (paredes externas)</t>
    </r>
  </si>
  <si>
    <t>COMP. 004</t>
  </si>
  <si>
    <t>COMP. 005</t>
  </si>
  <si>
    <t>Janela de Madeira – JA-07, 110x100 – Guilhotina</t>
  </si>
  <si>
    <t>7.3</t>
  </si>
  <si>
    <t>7.4</t>
  </si>
  <si>
    <t>7.5</t>
  </si>
  <si>
    <t>7.6</t>
  </si>
  <si>
    <t>Cumeeira para telha metálica</t>
  </si>
  <si>
    <t>COMP. 011</t>
  </si>
  <si>
    <t>COMP. 008</t>
  </si>
  <si>
    <t>COMP. 009</t>
  </si>
  <si>
    <t>COMP. 019</t>
  </si>
  <si>
    <t>7.7</t>
  </si>
  <si>
    <t>73937/001</t>
  </si>
  <si>
    <t>ALVENARIA ELEMENTO VAZADO DE CONCRETO</t>
  </si>
  <si>
    <t>Cobogó de concreto (elemento vazado)  - (6x40x40cm) assentado com argamassa traço 1:4 (cimento, areia)</t>
  </si>
  <si>
    <t>Janela de Madeira – JA-08, 85x100/85x120– Fixo</t>
  </si>
  <si>
    <t>GRADIL METÁLICO COM AÇO GALVANIZADO</t>
  </si>
  <si>
    <t>Piso tátil de alerta (25x25cm – e=2,5cm) em placas pré-moldadas - 5MPa</t>
  </si>
  <si>
    <t>Piso tátil direcional (25x25cm – e=2,5cm) em placas pré-moldadas - 5MPa</t>
  </si>
  <si>
    <t>74236/001</t>
  </si>
  <si>
    <t xml:space="preserve">Plantio de grama </t>
  </si>
  <si>
    <t>19.2</t>
  </si>
  <si>
    <t>19.3</t>
  </si>
  <si>
    <t>Plantio de árvores , altura maior que 2,00m</t>
  </si>
  <si>
    <t>Plantio de arbustos, altura de 50 a 100cm</t>
  </si>
  <si>
    <t>73967/002</t>
  </si>
  <si>
    <t>ALAMBRADO METÁLICO</t>
  </si>
  <si>
    <t>Alambrado para quadra poliesportiva- colunas e fio metálico galvanizados</t>
  </si>
  <si>
    <t>74244/001</t>
  </si>
  <si>
    <t>74238/002</t>
  </si>
  <si>
    <t>Portão tela de arame com moldura de alço de 2 folhas de abrir - incluso ferragem</t>
  </si>
  <si>
    <t>CORRIMÃO METÁLICO</t>
  </si>
  <si>
    <t>Guarda corpo com corrimão em tubo de aço galvanizado Ø4,5cm</t>
  </si>
  <si>
    <t>COTAÇÃO</t>
  </si>
  <si>
    <t>12.9</t>
  </si>
  <si>
    <t>Pintura acrílica de faixas de demarcação em quadra poliesportiva 5cm de largura (cores conforme projeto)</t>
  </si>
  <si>
    <t>19.4</t>
  </si>
  <si>
    <t>Terra vegetal</t>
  </si>
  <si>
    <t>11.1.8</t>
  </si>
  <si>
    <t>11.1.9</t>
  </si>
  <si>
    <t>73734/001</t>
  </si>
  <si>
    <t>Rodapé em madeira h:7cm fixado com cola</t>
  </si>
  <si>
    <t>Piso em tacos de madeira (ipê) 7x21cm fixados com argamassa traço 1:4</t>
  </si>
  <si>
    <t>Calçadas e rampas em concreto desempenado com junta plastica a cada 1,20m, e=7cm</t>
  </si>
  <si>
    <r>
      <t>Transporte Comercial com caminhão Basculante 6</t>
    </r>
    <r>
      <rPr>
        <sz val="11"/>
        <rFont val="Calibri"/>
        <family val="2"/>
      </rPr>
      <t>m³ – para bota-fora</t>
    </r>
    <r>
      <rPr>
        <b/>
        <sz val="11"/>
        <rFont val="Calibri"/>
        <family val="2"/>
      </rPr>
      <t xml:space="preserve"> (7,5Km)</t>
    </r>
  </si>
  <si>
    <t>Transporte Comercial com caminhão Basculante 6m³ – para bota-fora (7,5Km)</t>
  </si>
  <si>
    <t>Transporte comercial de brita – (22,8Km)</t>
  </si>
  <si>
    <r>
      <t xml:space="preserve">Transporte comercial de brita – </t>
    </r>
    <r>
      <rPr>
        <sz val="10"/>
        <rFont val="Arial"/>
        <family val="2"/>
      </rPr>
      <t>(22,8Km)</t>
    </r>
  </si>
  <si>
    <t>6.1.7.1</t>
  </si>
  <si>
    <t>Porta de madeira de abrir, 2 folhas – PM6 – 120x210</t>
  </si>
  <si>
    <t>73910/009</t>
  </si>
  <si>
    <t>COMP. 027</t>
  </si>
  <si>
    <t>Gradil metálico com tela de arame galvanizado</t>
  </si>
  <si>
    <t>Portão em tela de arame galvanizado de correr incluso ferragens e trilho</t>
  </si>
  <si>
    <t>COMP. 028</t>
  </si>
  <si>
    <t>Transporte comercial de areia – (11,20Km)</t>
  </si>
  <si>
    <t>Retirada de meio fio sem remoção (rebaixo das rampas)</t>
  </si>
  <si>
    <t xml:space="preserve">Recolocação de Meio -fio aproveitamento,  rejuntado com argamassa, incluindo escavação e reaterro </t>
  </si>
  <si>
    <t>COMP. 029</t>
  </si>
  <si>
    <t>11.2.4</t>
  </si>
  <si>
    <t>11.2.5</t>
  </si>
  <si>
    <t>11.2.6</t>
  </si>
  <si>
    <t>11.2.7</t>
  </si>
  <si>
    <t>11.2.8</t>
  </si>
  <si>
    <t>11.2.9</t>
  </si>
  <si>
    <t>11.2.10</t>
  </si>
  <si>
    <t>Barra chata 3/16'' - brise</t>
  </si>
  <si>
    <t>Cuba com coluna</t>
  </si>
  <si>
    <t>17.15</t>
  </si>
  <si>
    <t>Cuba de canto suspensa</t>
  </si>
  <si>
    <t>Tanque em louça com coluna</t>
  </si>
  <si>
    <t>COMP. 002</t>
  </si>
  <si>
    <t>6.4.11</t>
  </si>
  <si>
    <t>Chuveiro elétrico</t>
  </si>
  <si>
    <t>Janela de Alumínio - JA-09, 270x210 – basculante/ fixo</t>
  </si>
  <si>
    <t>Telhamento com telha metálica termoacústica e:30mm com até 2 águas, incluso içamento (poliuretano)</t>
  </si>
  <si>
    <t>7.8</t>
  </si>
  <si>
    <t>Forro de gesso (drywall) para auditório, incluso estrutura de fixação</t>
  </si>
  <si>
    <t>Textura acrílica, aplicação manual em parede, uma demão (parede auditório e muro serviço)</t>
  </si>
  <si>
    <t>1.8</t>
  </si>
  <si>
    <t>Tapume chapa de madeira compensada e:6mm com pintura a cal h:2,20m</t>
  </si>
  <si>
    <r>
      <t>Alvenaria de vedação de blocos cerâmicos furados na horizontal de 9x19x19cm (espessura 9cm) de</t>
    </r>
    <r>
      <rPr>
        <sz val="10"/>
        <color indexed="8"/>
        <rFont val="Arial"/>
        <family val="2"/>
      </rPr>
      <t xml:space="preserve"> parede com área líquida maior ou igual a 6m² </t>
    </r>
    <r>
      <rPr>
        <b/>
        <sz val="10"/>
        <color indexed="8"/>
        <rFont val="Arial"/>
        <family val="2"/>
      </rPr>
      <t>com vãos</t>
    </r>
    <r>
      <rPr>
        <sz val="10"/>
        <color indexed="8"/>
        <rFont val="Arial"/>
        <family val="2"/>
      </rPr>
      <t xml:space="preserve"> e argamassa de assentamento com preparo em betoneira (paredes internas)</t>
    </r>
  </si>
  <si>
    <r>
      <t>Alvenaria de vedação de blocos cerâmicos furados na horizontal de 9x19x19cm (espessura 9cm) de parede com área lí</t>
    </r>
    <r>
      <rPr>
        <sz val="10"/>
        <rFont val="Arial"/>
        <family val="2"/>
      </rPr>
      <t xml:space="preserve">quida maior ou igual a 6m² </t>
    </r>
    <r>
      <rPr>
        <b/>
        <sz val="10"/>
        <rFont val="Arial"/>
        <family val="2"/>
      </rPr>
      <t>sem vãos</t>
    </r>
    <r>
      <rPr>
        <sz val="10"/>
        <rFont val="Arial"/>
        <family val="2"/>
      </rPr>
      <t xml:space="preserve"> e argamassa de assentamento com preparo em betoneira (paredes internas)</t>
    </r>
  </si>
  <si>
    <t>PORTAS DE MADEIRA E ALUMÍNIO</t>
  </si>
  <si>
    <t xml:space="preserve">Porta de alumínio e vidro, de abrir, 2 folhas – PA7 – 160x210 </t>
  </si>
  <si>
    <t>Bandeira fixa alumínio PA7 - 160x40</t>
  </si>
  <si>
    <t>JANELAS DE ALUMÍNIO E MADEIRA</t>
  </si>
  <si>
    <t>Tela metálica fio 12 malha 3x3cm em caixilho de alumínio (janelas externas)</t>
  </si>
  <si>
    <t>Contrapiso - Argamassa 1:4, e=5cm, com aditivo impermeabilizante</t>
  </si>
  <si>
    <t>Contrapiso - Argamassa 1:4, e=5cm</t>
  </si>
  <si>
    <t>Meio-fio contenção blocos</t>
  </si>
  <si>
    <t>11.2.11</t>
  </si>
  <si>
    <t>11.2.11.1</t>
  </si>
  <si>
    <t>Pintura com tinta protetora acabamento alumínio 2 demãos, sobre superfície metálica (guarda corpo+brise)</t>
  </si>
  <si>
    <t>Pintura esmalte fosco, duas demãos, sobre superfície metálica – cercamento+grade janelas+alambrado</t>
  </si>
  <si>
    <t>10.8</t>
  </si>
  <si>
    <t>Revestimento em pastilha cerâmica 2,5x2,5cm, placas 30x30cm - pia refeitório</t>
  </si>
  <si>
    <t>EQUIPAMENTOS</t>
  </si>
  <si>
    <t>22.2</t>
  </si>
  <si>
    <t>Par de tabelas de basquete com sustentação em ferro</t>
  </si>
  <si>
    <t>Conjunto traves para futebol 3,00x2,00m tubo de aço galvanizado 3'' - pintado</t>
  </si>
  <si>
    <t>Barra de apoio em aço inox polido 80cm – fornecimento e instalação</t>
  </si>
  <si>
    <t>LOUÇAS, METAIS, BANCADAS e ACESSÓRIOS</t>
  </si>
  <si>
    <t>Tanque aço inox com metais e torneira</t>
  </si>
  <si>
    <t>24.1</t>
  </si>
  <si>
    <t>24.2</t>
  </si>
  <si>
    <t>24.3</t>
  </si>
  <si>
    <t>24.4</t>
  </si>
  <si>
    <t>23.1</t>
  </si>
  <si>
    <t>23.2</t>
  </si>
  <si>
    <t>23.3</t>
  </si>
  <si>
    <t>25.1</t>
  </si>
  <si>
    <t>Conjunto de postes para vôlei - tubo de aço galvanizado 3'' e rede de nylon</t>
  </si>
  <si>
    <t>6.1.9</t>
  </si>
  <si>
    <t>Portão de ferro em chapa galvanizada plana - PA 12</t>
  </si>
  <si>
    <t xml:space="preserve">Porta de alumínio de abrir tipo veneziana - PA8/PA9/PA10/ PA 11 (porta pia coletiva) com guarnição, fixação com parafusos </t>
  </si>
  <si>
    <t>Identificação do projeto: CONSTRUÇÃO EMEF SITIO FLORESTA</t>
  </si>
  <si>
    <t>Tipo de intervenção:  CONSTRUÇÃO ESCOLA NOVA DE  ENSINO FUNDAMENTAL- EMEF SITIO FLORESTA</t>
  </si>
  <si>
    <t>Abrigo para hidrante, 75x45x17 cm, com registro globo angular 45º 2 ½”” adaptador storz, mangueira</t>
  </si>
  <si>
    <t>Caixa de incêndio 60x75X17 – fornecimento e instalação</t>
  </si>
  <si>
    <t>Conjunto mangotinho completo 30 m</t>
  </si>
  <si>
    <t>Tampa de ferro fundido 40x60 cm</t>
  </si>
  <si>
    <t>Bomba centrifuga c/ motor elétrico trifásico 10 HP</t>
  </si>
  <si>
    <t>Bomba centrifuga c/ motor elétrico trifásico 2 HP</t>
  </si>
  <si>
    <t>Painel motobomba quadro de comando 10 cv</t>
  </si>
  <si>
    <t>Barra antipânico dupla, para porta de vidro, cor cinza</t>
  </si>
  <si>
    <t>Acionadores manuais (botoeiras)</t>
  </si>
  <si>
    <t>Central de alarme</t>
  </si>
  <si>
    <t>Bateria para a central de alarme</t>
  </si>
  <si>
    <t>Sirene audio visual</t>
  </si>
  <si>
    <t>Bloco autônomo iluminação de emergência alta potência</t>
  </si>
  <si>
    <t>Placa de sinalização de segurança contra incêndio, fotoluminescente, retangular, 20x40 cm, em PVC 2 mm, anti-chamas (simbolos, cores e pictogramas conforme NBR 13434)</t>
  </si>
  <si>
    <t>Placa de sinalização de segurança contra incêndio, fotoluminescente, retangular, 14x14 cm, em PVC 2 mm, anti-chamas (simbolos, cores e pictogramas conforme NBR 13434)</t>
  </si>
  <si>
    <t>COT. 004</t>
  </si>
  <si>
    <t>COT. 005</t>
  </si>
  <si>
    <t>24.5</t>
  </si>
  <si>
    <t>24.6</t>
  </si>
  <si>
    <t>24.7</t>
  </si>
  <si>
    <t>24.8</t>
  </si>
  <si>
    <t>24.9</t>
  </si>
  <si>
    <t>24.10</t>
  </si>
  <si>
    <t>24.11</t>
  </si>
  <si>
    <t>24.12</t>
  </si>
  <si>
    <t>24.13</t>
  </si>
  <si>
    <t>24.14</t>
  </si>
  <si>
    <t>24.15</t>
  </si>
  <si>
    <t>24.16</t>
  </si>
  <si>
    <t>24.17</t>
  </si>
  <si>
    <t>24.18</t>
  </si>
  <si>
    <t>COT.001</t>
  </si>
  <si>
    <t>COT. 002</t>
  </si>
  <si>
    <t>COT. 003</t>
  </si>
  <si>
    <t>COT.006</t>
  </si>
  <si>
    <t>COT.007</t>
  </si>
  <si>
    <t>COT.008</t>
  </si>
  <si>
    <t>23.4</t>
  </si>
  <si>
    <t>23.5</t>
  </si>
  <si>
    <t>Ligação flexível 1/2'' 1/2''</t>
  </si>
  <si>
    <t>Registro 1/2'' NPT</t>
  </si>
  <si>
    <t>COT. 009</t>
  </si>
  <si>
    <t>PARCELA 10</t>
  </si>
  <si>
    <t xml:space="preserve">Brinquedo infantil multiuso de eucalipto roliço tratado em autooclave e pintados com esmalte sintético  </t>
  </si>
  <si>
    <t>COT. 010</t>
  </si>
  <si>
    <t>COT. 011</t>
  </si>
  <si>
    <t>Coifa de Centro em Aço Inox de 1200x900x600</t>
  </si>
  <si>
    <t>Duto de ligação 1000 X 0.80mm c/ Chapéu chines em aluminio</t>
  </si>
  <si>
    <t xml:space="preserve">22.1 </t>
  </si>
  <si>
    <t>22.1.1</t>
  </si>
  <si>
    <t>22.1.2</t>
  </si>
  <si>
    <t>22.1.3</t>
  </si>
  <si>
    <t>EQUIPAMENTOS ESPORTIVOS E DE LAZER</t>
  </si>
  <si>
    <t>EQUIPAMENTOS PARA EXAUSTÃO MECÂNICA (COZINHA)</t>
  </si>
  <si>
    <t>22.2.1</t>
  </si>
  <si>
    <t>22.2.2</t>
  </si>
  <si>
    <t>SINAP – DEZ/2017 C/DESON.</t>
  </si>
  <si>
    <t>COMP. 030</t>
  </si>
  <si>
    <t>COMP. 006</t>
  </si>
  <si>
    <t>COMP. 007</t>
  </si>
  <si>
    <t xml:space="preserve">SINAPI </t>
  </si>
  <si>
    <t>Tubo de aço galvanizado com costura 21/2”, inclusive conexões-fornecimento e instalação</t>
  </si>
  <si>
    <t>Bancada em Granito Cinza para lavatório, cozinha e peitoril janelas</t>
  </si>
  <si>
    <t>PLEO – DEZEMBRO/2017</t>
  </si>
  <si>
    <t>Cobertura com telha fibrocimento 6mm e madeiramento</t>
  </si>
  <si>
    <t>Cobertura com telha fibrocimento 6mm (circulação coberta)</t>
  </si>
  <si>
    <r>
      <t>Alvenaria de vedação de blocos cerâmicos furados na horizontal de 11,5x19x19cm (espessura 25cm) de parede com área líquida maior ou igual a 6m² com</t>
    </r>
    <r>
      <rPr>
        <b/>
        <sz val="10"/>
        <color rgb="FF000000"/>
        <rFont val="Arial"/>
        <family val="2"/>
      </rPr>
      <t xml:space="preserve"> vãos</t>
    </r>
    <r>
      <rPr>
        <sz val="10"/>
        <color rgb="FF000000"/>
        <rFont val="Arial"/>
        <family val="2"/>
      </rPr>
      <t xml:space="preserve"> e argamassa de assentamento com preparo em b</t>
    </r>
    <r>
      <rPr>
        <sz val="10"/>
        <rFont val="Arial"/>
        <family val="2"/>
      </rPr>
      <t>etoneira (paredes externas)</t>
    </r>
  </si>
  <si>
    <t>5.1.5</t>
  </si>
  <si>
    <t>Sanitário e Vestiário em chapa de madeira compensada</t>
  </si>
  <si>
    <t>Depósito em canteiro de obra</t>
  </si>
  <si>
    <t>1.9</t>
  </si>
  <si>
    <t>1.10</t>
  </si>
  <si>
    <r>
      <t xml:space="preserve">Alvenaria de vedação de blocos cerâmicos furados na horizontal de 14x9x19cm (espessura 14cm) de parede com área líquida maior ou igual a 6m² </t>
    </r>
    <r>
      <rPr>
        <b/>
        <sz val="10"/>
        <color indexed="8"/>
        <rFont val="Arial"/>
        <family val="2"/>
      </rPr>
      <t>com vãos</t>
    </r>
    <r>
      <rPr>
        <sz val="10"/>
        <color indexed="8"/>
        <rFont val="Arial"/>
        <family val="2"/>
      </rPr>
      <t xml:space="preserve"> e argamassa de assentamento com preparo em beton</t>
    </r>
    <r>
      <rPr>
        <sz val="11"/>
        <color indexed="8"/>
        <rFont val="Calibri"/>
        <family val="2"/>
      </rPr>
      <t>eira</t>
    </r>
    <r>
      <rPr>
        <sz val="11"/>
        <color indexed="8"/>
        <rFont val="Arial"/>
        <family val="2"/>
      </rPr>
      <t xml:space="preserve"> (paredes externas)</t>
    </r>
  </si>
  <si>
    <t>6.6.2</t>
  </si>
  <si>
    <t>Escavação manual de valas em qualquer terreno exceto rochas h=1,50 m</t>
  </si>
  <si>
    <t>Forma compensado resinado aprov. 10x</t>
  </si>
  <si>
    <t>Kg</t>
  </si>
  <si>
    <t>Armação de estrutura convencional de conc. Armado aço CA 60 - 4.20mm, forn., corte, dobra e colocação</t>
  </si>
  <si>
    <t>Concretagem fck:20MPA, com lançamento, adensamento e acabamento</t>
  </si>
  <si>
    <t>Estrutura metálica pilar perfil "u", fornecimento e instalação conforme projeto</t>
  </si>
  <si>
    <t>Estrutura metálica cobertura e terças perfil "u" enrijecido,  fornecimento e instalação conforme projeto</t>
  </si>
  <si>
    <t>Chapa metálica, placa base , fornecimento e instalação 8 unidades</t>
  </si>
  <si>
    <t>8.3</t>
  </si>
  <si>
    <t xml:space="preserve">PINTURA ESTRUTURA METÁLICA </t>
  </si>
  <si>
    <t>8.3.1</t>
  </si>
  <si>
    <t>8.3.2</t>
  </si>
  <si>
    <t>Fundo anticorrosivo a base de óxido de ferro (zarcão), duas demãos</t>
  </si>
  <si>
    <t>Pintura esmalte fosco sobre superfície metálica, duas demãos</t>
  </si>
  <si>
    <t>COMP. 010</t>
  </si>
  <si>
    <t>8.4</t>
  </si>
  <si>
    <t>COBERTURA PASSEIO</t>
  </si>
  <si>
    <t xml:space="preserve">ESTRUTURA METÁLICA  </t>
  </si>
  <si>
    <t>TESOURAS PÁTIO COBERTO</t>
  </si>
  <si>
    <t>8.4.1</t>
  </si>
  <si>
    <t>8.5.</t>
  </si>
  <si>
    <t>8.5.1</t>
  </si>
  <si>
    <t>8.5.2</t>
  </si>
  <si>
    <t>Fundo preparador primer a base de epóxi para estrutura metálica, uma demão, espessura 25 micra</t>
  </si>
  <si>
    <t>Pintura epóxi, 2 demãos</t>
  </si>
  <si>
    <t>73865/001</t>
  </si>
  <si>
    <t>22.1.4</t>
  </si>
  <si>
    <t>22.1.5</t>
  </si>
  <si>
    <t>Banco de concreto pré moldado 1,00x0,40mx0,45m, inclui fixação</t>
  </si>
  <si>
    <t>4.6</t>
  </si>
  <si>
    <t>Forma de tábua p/ concreto em fundação radier com reaproveitamento 4x</t>
  </si>
  <si>
    <t>Concreto Usinado fck=25MPa, incluindo preparo, lançamento, adensamento.</t>
  </si>
  <si>
    <t>74010/001</t>
  </si>
  <si>
    <t>Carga e descarga de solo</t>
  </si>
  <si>
    <t>74034/001</t>
  </si>
  <si>
    <t>Espalhamento de material de 1° categoria em bota-fora</t>
  </si>
  <si>
    <t>ÁREA DE INTERVENÇÃO – ESCAVAÇÃO E NIVELAMENTO DO TERRENO</t>
  </si>
  <si>
    <t>Impermeabilização com Hidroasfalto – 4 demãos</t>
  </si>
  <si>
    <t>BLOCO A</t>
  </si>
  <si>
    <t>3.1.1.1</t>
  </si>
  <si>
    <t>Estaca escavada mecanicamente, com 30 cm de diâmetro, armada – Profundidade, 2,00m (incluso concreto)</t>
  </si>
  <si>
    <t>3.1.1.2</t>
  </si>
  <si>
    <t>3.1.1.3</t>
  </si>
  <si>
    <t>3.1.1.4</t>
  </si>
  <si>
    <t>3.1.1.5</t>
  </si>
  <si>
    <t>3.1.1.6</t>
  </si>
  <si>
    <t>3.1.1.8</t>
  </si>
  <si>
    <t>3.1.1.9</t>
  </si>
  <si>
    <t>3.1.1.10</t>
  </si>
  <si>
    <t>3.1.2.1</t>
  </si>
  <si>
    <t>3.1.2.2</t>
  </si>
  <si>
    <t>3.1.2.3</t>
  </si>
  <si>
    <t>3.1.2.4</t>
  </si>
  <si>
    <t>3.1.2.5</t>
  </si>
  <si>
    <t>3.1.2.6</t>
  </si>
  <si>
    <t>3.1.2.7</t>
  </si>
  <si>
    <t>3.1.2.8</t>
  </si>
  <si>
    <t>3.1.2.9</t>
  </si>
  <si>
    <t>Armação de Estrutura Convencional de concreto armado utilizando Aço CA-50 – Diâmetro 20,00mm – Fornecimento, corte, dobra e colocação</t>
  </si>
  <si>
    <t>3.1.2.10</t>
  </si>
  <si>
    <t>BLOCO B</t>
  </si>
  <si>
    <t>3.2.1.1</t>
  </si>
  <si>
    <t>3.2.1.2</t>
  </si>
  <si>
    <t>3.2.1.3</t>
  </si>
  <si>
    <t>3.2.1.4</t>
  </si>
  <si>
    <t>3.2.1.5</t>
  </si>
  <si>
    <t>3.2.1.6</t>
  </si>
  <si>
    <t>3.2.1.7</t>
  </si>
  <si>
    <t>3.2.1.8</t>
  </si>
  <si>
    <t>3.2.1.9</t>
  </si>
  <si>
    <t>3.2.1.10</t>
  </si>
  <si>
    <t>3.2.1.11</t>
  </si>
  <si>
    <t>3.2.2.1</t>
  </si>
  <si>
    <t>3.2.2.2</t>
  </si>
  <si>
    <t>3.2.2.3</t>
  </si>
  <si>
    <t>3.2.2.4</t>
  </si>
  <si>
    <t>3.2.2.5</t>
  </si>
  <si>
    <t>3.2.2.6</t>
  </si>
  <si>
    <t>3.2.2.7</t>
  </si>
  <si>
    <t>3.2.2.8</t>
  </si>
  <si>
    <t>3.3</t>
  </si>
  <si>
    <t>BLOCO C</t>
  </si>
  <si>
    <t>3.3.1</t>
  </si>
  <si>
    <t>3.3.1.1</t>
  </si>
  <si>
    <t>3.3.1.2</t>
  </si>
  <si>
    <t>3.3.1.3</t>
  </si>
  <si>
    <t>3.3.1.4</t>
  </si>
  <si>
    <t>3.3.1.5</t>
  </si>
  <si>
    <t>3.3.1.6</t>
  </si>
  <si>
    <t>3.3.1.7</t>
  </si>
  <si>
    <t>3.3.1.8</t>
  </si>
  <si>
    <t>3.3.1.9</t>
  </si>
  <si>
    <t>3.3.1.10</t>
  </si>
  <si>
    <t>3.3.1.11</t>
  </si>
  <si>
    <t>3.3.2</t>
  </si>
  <si>
    <t>3.3.2.1</t>
  </si>
  <si>
    <t>3.3.2.2</t>
  </si>
  <si>
    <t>3.3.2.3</t>
  </si>
  <si>
    <t>3.3.2.4</t>
  </si>
  <si>
    <t>3.3.2.5</t>
  </si>
  <si>
    <t>3.3.2.6</t>
  </si>
  <si>
    <t>3.3.2.7</t>
  </si>
  <si>
    <t>3.3.2.8</t>
  </si>
  <si>
    <t>3.3.2.9</t>
  </si>
  <si>
    <t>3.4</t>
  </si>
  <si>
    <t>BLOCO D</t>
  </si>
  <si>
    <t>3.4.1</t>
  </si>
  <si>
    <t>3.4.1.1</t>
  </si>
  <si>
    <t>3.4.1.2</t>
  </si>
  <si>
    <t>3.4.1.3</t>
  </si>
  <si>
    <t>3.4.1.4</t>
  </si>
  <si>
    <t>3.4.1.5</t>
  </si>
  <si>
    <t>3.4.1.6</t>
  </si>
  <si>
    <t>3.4.1.7</t>
  </si>
  <si>
    <t>3.4.1.8</t>
  </si>
  <si>
    <t>3.4.1.9</t>
  </si>
  <si>
    <t>3.4.1.10</t>
  </si>
  <si>
    <t>3.4.1.11</t>
  </si>
  <si>
    <t>3.4.2</t>
  </si>
  <si>
    <t>3.4.2.1</t>
  </si>
  <si>
    <t>3.4.2.2</t>
  </si>
  <si>
    <t>3.4.2.3</t>
  </si>
  <si>
    <t>3.4.2.4</t>
  </si>
  <si>
    <t>3.4.2.5</t>
  </si>
  <si>
    <t>3.4.2.6</t>
  </si>
  <si>
    <t>3.4.2.7</t>
  </si>
  <si>
    <t>3.4.2.8</t>
  </si>
  <si>
    <t>3.4.2.9</t>
  </si>
  <si>
    <t>4.1.2.1</t>
  </si>
  <si>
    <t>4.1.2.2</t>
  </si>
  <si>
    <t>4.1.2.3</t>
  </si>
  <si>
    <t>4.1.2.4</t>
  </si>
  <si>
    <t>4.1.2.5</t>
  </si>
  <si>
    <t>4.1.2.6</t>
  </si>
  <si>
    <t>4.1.2.7</t>
  </si>
  <si>
    <t>4.1.2.8</t>
  </si>
  <si>
    <t>4.1.3.1</t>
  </si>
  <si>
    <t>4.1.3.2</t>
  </si>
  <si>
    <t>4.1.3.3</t>
  </si>
  <si>
    <t>4.1.3.4</t>
  </si>
  <si>
    <t>4.1.3.5</t>
  </si>
  <si>
    <t>4.2.1.1</t>
  </si>
  <si>
    <t>4.2.1.2</t>
  </si>
  <si>
    <t>4.2.1.3</t>
  </si>
  <si>
    <t>4.2.1.4</t>
  </si>
  <si>
    <t>4.2.1.5</t>
  </si>
  <si>
    <t>4.2.1.6</t>
  </si>
  <si>
    <t>4.2.2.1</t>
  </si>
  <si>
    <t>4.2.2.2</t>
  </si>
  <si>
    <t>4.2.2.3</t>
  </si>
  <si>
    <t>4.2.2.4</t>
  </si>
  <si>
    <t>4.2.2.5</t>
  </si>
  <si>
    <t>4.2.2.6</t>
  </si>
  <si>
    <t>4.2.2.7</t>
  </si>
  <si>
    <t>4.2.2.8</t>
  </si>
  <si>
    <t>4.2.3.1</t>
  </si>
  <si>
    <t>4.2.3.2</t>
  </si>
  <si>
    <t>4.2.3.3</t>
  </si>
  <si>
    <t>4.2.3.4</t>
  </si>
  <si>
    <t>4.2.3.5</t>
  </si>
  <si>
    <t>4.3.1.1</t>
  </si>
  <si>
    <t>4.3.1.2</t>
  </si>
  <si>
    <t>4.3.1.3</t>
  </si>
  <si>
    <t>4.3.1.4</t>
  </si>
  <si>
    <t>4.3.1.5</t>
  </si>
  <si>
    <t>4.3.1.6</t>
  </si>
  <si>
    <t>4.3.2.1</t>
  </si>
  <si>
    <t>4.3.2.2</t>
  </si>
  <si>
    <t>4.3.2.3</t>
  </si>
  <si>
    <t>4.3.2.4</t>
  </si>
  <si>
    <t>4.3.2.5</t>
  </si>
  <si>
    <t>4.3.2.6</t>
  </si>
  <si>
    <t>4.3.2.7</t>
  </si>
  <si>
    <t>4.3.2.8</t>
  </si>
  <si>
    <t>4.3.3.1</t>
  </si>
  <si>
    <t>4.3.3.2</t>
  </si>
  <si>
    <t>4.3.3.3</t>
  </si>
  <si>
    <t>4.3.3.4</t>
  </si>
  <si>
    <t>4.3.3.5</t>
  </si>
  <si>
    <t>4.4.1.1</t>
  </si>
  <si>
    <t>4.4.1.2</t>
  </si>
  <si>
    <t>4.4.1.3</t>
  </si>
  <si>
    <t>4.4.1.4</t>
  </si>
  <si>
    <t>4.4.1.5</t>
  </si>
  <si>
    <t>4.4.1.6</t>
  </si>
  <si>
    <t>4.4.1.7</t>
  </si>
  <si>
    <t>4.4.2.1</t>
  </si>
  <si>
    <t>4.4.2.2</t>
  </si>
  <si>
    <t>4.4.2.3</t>
  </si>
  <si>
    <t>4.4.2.4</t>
  </si>
  <si>
    <t>4.4.2.5</t>
  </si>
  <si>
    <t>4.4.2.6</t>
  </si>
  <si>
    <t>4.4.2.7</t>
  </si>
  <si>
    <t>4.4.2.8</t>
  </si>
  <si>
    <t>4.4.3.1</t>
  </si>
  <si>
    <t>4.4.3.2</t>
  </si>
  <si>
    <t>4.4.3.3</t>
  </si>
  <si>
    <t>4.4.3.4</t>
  </si>
  <si>
    <t>4.4.3.5</t>
  </si>
  <si>
    <t>4.4.3.6</t>
  </si>
  <si>
    <t>4.5.5</t>
  </si>
  <si>
    <t>4.5.6</t>
  </si>
  <si>
    <t>3.2.2.9</t>
  </si>
  <si>
    <t>3.3.2.10</t>
  </si>
  <si>
    <t>3.4.2.10</t>
  </si>
  <si>
    <t>4.1.1.1</t>
  </si>
  <si>
    <t>4.1.1.2</t>
  </si>
  <si>
    <t>4.1.1.3</t>
  </si>
  <si>
    <t>4.1.1.4</t>
  </si>
  <si>
    <t>4.1.1.5</t>
  </si>
  <si>
    <t>4.1.1.6</t>
  </si>
  <si>
    <t xml:space="preserve">Lastro de brita (e= 10 cm) </t>
  </si>
  <si>
    <t>Fornecimento e instalação de lona preta para impermeabilização, esp 150 micras</t>
  </si>
  <si>
    <t>4.7</t>
  </si>
  <si>
    <t>4.7.1</t>
  </si>
  <si>
    <t>4.7.2</t>
  </si>
  <si>
    <t>4.7.3</t>
  </si>
  <si>
    <t>4.7.4</t>
  </si>
  <si>
    <t>4.7.5</t>
  </si>
  <si>
    <t>COMP.031</t>
  </si>
  <si>
    <t xml:space="preserve">Forma de madeira comum para Fundações  </t>
  </si>
  <si>
    <t xml:space="preserve">Forma de madeira comum para Fundações </t>
  </si>
  <si>
    <t>4.6.1</t>
  </si>
  <si>
    <t>4.6.1.1</t>
  </si>
  <si>
    <t>4.6.2</t>
  </si>
  <si>
    <t>4.6.2.1</t>
  </si>
  <si>
    <t>4.6.2.2</t>
  </si>
  <si>
    <t>4.6.2.3</t>
  </si>
  <si>
    <t>4.6.2.4</t>
  </si>
  <si>
    <t>FUNDAÇÕES</t>
  </si>
  <si>
    <t>5.6</t>
  </si>
  <si>
    <t>Junta de dilatação com isopor</t>
  </si>
  <si>
    <t>4.8</t>
  </si>
  <si>
    <t>ABRIGO GÁS</t>
  </si>
  <si>
    <t>4.8.1</t>
  </si>
  <si>
    <t>BASE</t>
  </si>
  <si>
    <t>4.8.1.1</t>
  </si>
  <si>
    <t>4.8.1.2</t>
  </si>
  <si>
    <t>4.8.1.3</t>
  </si>
  <si>
    <t>4.8.1.4</t>
  </si>
  <si>
    <t>4.8.2</t>
  </si>
  <si>
    <t>LAJE</t>
  </si>
  <si>
    <t>RADIER - QUADRADE ESPORTES 18,00 X 30,00 M</t>
  </si>
  <si>
    <t>4.8.2.1</t>
  </si>
  <si>
    <t>4.8.2.2</t>
  </si>
  <si>
    <t>4.8.2.3</t>
  </si>
  <si>
    <t>JUNTA DE DILATAÇÃO</t>
  </si>
  <si>
    <t xml:space="preserve">MERCADO  </t>
  </si>
  <si>
    <t>MUROS</t>
  </si>
  <si>
    <t>MURO (1,00M ALTURA)</t>
  </si>
  <si>
    <t>MURO PRÉ FABRICADO (2,50M ALTURA)</t>
  </si>
  <si>
    <t>4.6.2.1.1</t>
  </si>
  <si>
    <t>4.6.2.1.2</t>
  </si>
  <si>
    <t>4.6.2.2.1</t>
  </si>
  <si>
    <t>4.6.2.2.2</t>
  </si>
  <si>
    <t>4.6.2.2.3</t>
  </si>
  <si>
    <t>4.6.2.2.4</t>
  </si>
  <si>
    <t>4.6.2.3.1</t>
  </si>
  <si>
    <t>4.6.2.3.2</t>
  </si>
  <si>
    <t>4.6.2.3.3</t>
  </si>
  <si>
    <t>4.6.2.3.4</t>
  </si>
  <si>
    <t>4.6.2.3.5</t>
  </si>
  <si>
    <t>4.6.2.4.1</t>
  </si>
  <si>
    <t>4.6.2.4.2</t>
  </si>
  <si>
    <t>4.6.2.4.3</t>
  </si>
  <si>
    <t>4.6.2.4.4</t>
  </si>
  <si>
    <t>4.6.2.5</t>
  </si>
  <si>
    <t>VIGAS PÓRTICOS</t>
  </si>
  <si>
    <t>4.6.2.5.1</t>
  </si>
  <si>
    <t>4.6.2.5.2</t>
  </si>
  <si>
    <t>4.6.2.5.3</t>
  </si>
  <si>
    <t>4.6.2.5.4</t>
  </si>
  <si>
    <t>Estaca escavada mecanicamente, com 30 cm de diâmetro – Profundidade 1,00m</t>
  </si>
  <si>
    <t>FUNDAÇÕES – BLOCOS E VIGAS</t>
  </si>
  <si>
    <t>Forma de madeira comum para Fundações</t>
  </si>
  <si>
    <t>COMP. 032</t>
  </si>
  <si>
    <t>Muro em concreto pré-fabricado, em placas cegas, 2,50m de altura</t>
  </si>
  <si>
    <t>3.1.1.7</t>
  </si>
  <si>
    <t>3.4.1.12</t>
  </si>
  <si>
    <t>4.3.2.9</t>
  </si>
  <si>
    <t>4.3.3.6</t>
  </si>
  <si>
    <t>4.3.3.7</t>
  </si>
  <si>
    <t>4.6.2.2.5</t>
  </si>
  <si>
    <t>4.6.2.2.6</t>
  </si>
  <si>
    <t>4.6.2.5.5</t>
  </si>
  <si>
    <t>Acabamento piso quadra esportiva com resina acrilica</t>
  </si>
  <si>
    <t>COMP. 033</t>
  </si>
  <si>
    <t>4.7.6</t>
  </si>
  <si>
    <t>4.9</t>
  </si>
  <si>
    <t>CASA DE MEDIÇÃO</t>
  </si>
  <si>
    <t>4.9.1</t>
  </si>
  <si>
    <t>4.9.1.1</t>
  </si>
  <si>
    <t>Lastro de concreto magro (e=3,0cm) - preparo mecânico</t>
  </si>
  <si>
    <t>Forma de madeira comum (fundações, vigas, pilares, lajes)</t>
  </si>
  <si>
    <t>4.9.1.2</t>
  </si>
  <si>
    <t>4.9.1.3</t>
  </si>
  <si>
    <t>4.9.1.4</t>
  </si>
  <si>
    <t>4.9.1.5</t>
  </si>
  <si>
    <t>4.9.1.6</t>
  </si>
  <si>
    <t>5.7</t>
  </si>
  <si>
    <t>5.7.1</t>
  </si>
  <si>
    <t>Alvenaria de vedação 1/2 vez em tijolo cerâmico de 08 furos (dimensões nominais 39x19x09), assentamento em argamassa no traço 1:2&gt;8 (cimento, cal e areia)</t>
  </si>
  <si>
    <t>5.6.1</t>
  </si>
  <si>
    <t>6.1.10</t>
  </si>
  <si>
    <t>Porta de abrir - 80x210 - em chapa de aluminio com veneziana, inclusive ferragens</t>
  </si>
  <si>
    <t>COMP.034</t>
  </si>
  <si>
    <t>6.4.12</t>
  </si>
  <si>
    <t>Janela fixa, em aluminio - com veneziana - inclusive ferragens</t>
  </si>
  <si>
    <t>4.9.1.7</t>
  </si>
  <si>
    <t>4.9.1.8</t>
  </si>
  <si>
    <t>FUNDAÇÕES E ESTRUTURA (ESTACAS, BLOCOS, VIGAS, PILARES E LAJE)</t>
  </si>
  <si>
    <t>ALVENARIA CASA DE MEDIÇÃO ELÉTRICA</t>
  </si>
  <si>
    <t>17.1</t>
  </si>
  <si>
    <t>INSTALAÇÕES ELÉTRICAS</t>
  </si>
  <si>
    <t>73783/010</t>
  </si>
  <si>
    <t>73857/002</t>
  </si>
  <si>
    <t>74130/010</t>
  </si>
  <si>
    <t>ENTRADA DE ENERGIA</t>
  </si>
  <si>
    <t>Poste concreto seção circular comprimento=11m carga nominal no topo 400kg inclusive escavacao exclusive transporte - fornecimento e colocação</t>
  </si>
  <si>
    <t>Transformador distribuicao 112,5kva trifasico 60hz classe 15kv imerso em óleo mineral fornecimento e instalacao</t>
  </si>
  <si>
    <t>Suporte para transformador em poste de concreto circular</t>
  </si>
  <si>
    <t>Rede CEEE-D</t>
  </si>
  <si>
    <t>Caixa metálica para medição indireta em bt + módulo disjuntor (figura 34 do ric de mt)</t>
  </si>
  <si>
    <t>Disjuntor termomagnetico tripolar em caixa moldada 175 a 225a 240v, fornecimento e instalaca</t>
  </si>
  <si>
    <t>Cabo de cobre flexível isolado, 50 mm², anti-chama 0,6/1,0 kv, para distribuição - fornecimento e instalação. af_12/2015</t>
  </si>
  <si>
    <t>Cabo de cobre flexível isolado, 25 mm², anti-chama 0,6/1,0 kv, para distribuição - fornecimento e instalação. af_12/2015</t>
  </si>
  <si>
    <t>Eletroduto rígido roscável, pvc, dn 75 mm (2 1/2") - fornecimento e instalação. af_12/2015</t>
  </si>
  <si>
    <t>Luva para eletroduto, pvc, roscável, dn 75 mm (2 1/2") – fornecimento e instalação. af_12/2015</t>
  </si>
  <si>
    <t>Curva 90 graus para eletroduto, pvc, roscável, dn 75 mm (2 1/2") - fornecimento e instalação. af_12/2015</t>
  </si>
  <si>
    <t>Terminal ou conector de pressao - para cabo 50mm2 - fornecimento e instalacao</t>
  </si>
  <si>
    <t>Terminal ou conector de pressao - para cabo 25mm2 - fornecimento e instalacao</t>
  </si>
  <si>
    <t>Parafuso de aco tipo chumbador parabolt, diametro 1/2", comprimento 75 mm</t>
  </si>
  <si>
    <t>Bucha e arruela em aluminio fundido, para eletroduto, 75 mm (3'') com rosca</t>
  </si>
  <si>
    <t>Eletroduto rígido roscável, pvc, dn 40 mm (1 1/4"), para circuitos terminais, instalado em forro - fornecimento e instalação. af_12/2015</t>
  </si>
  <si>
    <t>Bucha em aluminio, com rosca, de 1 1/4", para eletroduto</t>
  </si>
  <si>
    <t>Fita aco inox para cintar poste, l = 19 mm, e = 0,5 mm (rolo de 30m)</t>
  </si>
  <si>
    <t>18.3.3</t>
  </si>
  <si>
    <t>18.5.5</t>
  </si>
  <si>
    <t>18.4.4</t>
  </si>
  <si>
    <t>SINAPI/MERCADO</t>
  </si>
  <si>
    <t>DPS</t>
  </si>
  <si>
    <t>COMP.035</t>
  </si>
  <si>
    <t>COMP.036</t>
  </si>
  <si>
    <t>COMP.037</t>
  </si>
  <si>
    <t>COMP.038</t>
  </si>
  <si>
    <t>COMP.039</t>
  </si>
  <si>
    <t>COMP.040</t>
  </si>
  <si>
    <t>COMP.041</t>
  </si>
  <si>
    <t>QUADROS DE DISTRIBUIÇÃO E DISJUNTORES</t>
  </si>
  <si>
    <t xml:space="preserve"> 74131/001</t>
  </si>
  <si>
    <t>74131/006</t>
  </si>
  <si>
    <t>Quadro de distribuicao de energia de embutir, em chapa metalica, para  3 disjuntores termomagneticos monopolares sem barramento fornecimento e instalacao</t>
  </si>
  <si>
    <t>Quadro de distribuicao de energia de embutir, em chapa metalica, para  18 disjuntores termomagneticos monopolares, com barramento trifasico e neutro, fornecimento e instalacao</t>
  </si>
  <si>
    <t>Quadro de distribuicao de energia de embutir, em chapa metalica, para 32 disjuntores termomagneticos monopolares, com barramento trifasico e neutro, fornecimento e instalacao</t>
  </si>
  <si>
    <t>Disjuntor monopolar tipo din, corrente nominal de 16a - fornecimento e instalação. af_04/2016</t>
  </si>
  <si>
    <t>Disjuntor monopolar tipo din, corrente nominal de 20a - fornecimento e instalação. af_04/2016</t>
  </si>
  <si>
    <t>Disjuntor monopolar tipo din, corrente nominal de 32a - fornecimento e instalação. af_04/2016</t>
  </si>
  <si>
    <t>Disjuntor tripolar tipo din, corrente nominal de 20a - fornecimento e instalação. af_04/2016</t>
  </si>
  <si>
    <t>Disjuntor tripolar tipo din, corrente nominal de 40a - fornecimento e instalação. af_04/2016</t>
  </si>
  <si>
    <t>Disjuntor tripolar tipo din, corrente nominal de 50a - fornecimento e instalação. af_04/2016</t>
  </si>
  <si>
    <t>Dispostivo DR</t>
  </si>
  <si>
    <t>18.3</t>
  </si>
  <si>
    <t>CAIXAS, ELETRODUTOS E ACESSÓRIOS</t>
  </si>
  <si>
    <t>73749/001</t>
  </si>
  <si>
    <t>18.3.1</t>
  </si>
  <si>
    <t>18.3.2</t>
  </si>
  <si>
    <t>18.3.4</t>
  </si>
  <si>
    <t>18.3.5</t>
  </si>
  <si>
    <t>18.3.6</t>
  </si>
  <si>
    <t>18.3.7</t>
  </si>
  <si>
    <t>18.3.8</t>
  </si>
  <si>
    <t>18.3.9</t>
  </si>
  <si>
    <t>18.3.10</t>
  </si>
  <si>
    <t>18.3.11</t>
  </si>
  <si>
    <t>18.3.12</t>
  </si>
  <si>
    <t>18.3.13</t>
  </si>
  <si>
    <t>18.3.14</t>
  </si>
  <si>
    <t>18.3.15</t>
  </si>
  <si>
    <t>18.3.16</t>
  </si>
  <si>
    <t>18.3.17</t>
  </si>
  <si>
    <t>Caixa octogonal 4" x 4", pvc, instalada em laje - fornecimento e instalação. af_12/2015</t>
  </si>
  <si>
    <t>Caixa retangular 4" x 2" alta (2,00 m do piso), pvc, instalada em parede - fornecimento e instalação. af_12/2015</t>
  </si>
  <si>
    <t>Caixa retangular 4" x 2" média (1,30 m do piso), pvc, instalada em par ede - fornecimento e instalação. af_12/2015</t>
  </si>
  <si>
    <t>Caixa retangular 4" x 2" baixa (0,30 m do piso), pvc, instalada em par ede - fornecimento e instalação. af_12/2015</t>
  </si>
  <si>
    <t>Eletroduto flexível corrugado, pvc, dn 32 mm (1"), para circuitos terminais,  - fornecimento e instalação. af_12/2015</t>
  </si>
  <si>
    <t>Eletroduto flexível corrugado, pvc, dn 32 mm (1"), para circuitos terminais, instalado em laje - fornecimento e instalação. af_12/2015</t>
  </si>
  <si>
    <t>Eletroduto flexível corrugado, pvc, dn 25 mm (3/4"), para circuitos terminais, instalado em laje - fornecimento e instalação. af_12/2015</t>
  </si>
  <si>
    <t>Eletroduto flexível corrugado, pvc, dn 25 mm (3/4"), para circuitos terminais, instalado em parede - fornecimento e instalação. af_12/2015</t>
  </si>
  <si>
    <t>Eletroduto rígido roscável, pvc, dn 40 mm (1 1/4"), para circuitos terminais - fornecimento e instalação. af_12/2015</t>
  </si>
  <si>
    <t>Luva para eletroduto, pvc, roscável, dn 40 mm (1 1/4"), para circuitos terminais, fornecimento e instalação. af_12/2015</t>
  </si>
  <si>
    <t>Curva 90 graus para eletroduto, pvc, roscável, dn 20 mm (1/2"), para circuitos terminais, - fornecimento e instalação. af_12/2015</t>
  </si>
  <si>
    <t>Caixa enterrada para instalacoes telefonicas tipo r1 0,60x0,35x0,50m e m blocos de concreto estrutural</t>
  </si>
  <si>
    <t>Caixa de passagem 20x20x25 fundo brita com tampa</t>
  </si>
  <si>
    <t>18.4</t>
  </si>
  <si>
    <t>FIAÇÃO</t>
  </si>
  <si>
    <t>18.4.1</t>
  </si>
  <si>
    <t>18.4.2</t>
  </si>
  <si>
    <t>18.4.3</t>
  </si>
  <si>
    <t>18.4.5</t>
  </si>
  <si>
    <t>18.4.6</t>
  </si>
  <si>
    <t>18.4.7</t>
  </si>
  <si>
    <t>18.4.8</t>
  </si>
  <si>
    <t>18.4.9</t>
  </si>
  <si>
    <t>18.4.10</t>
  </si>
  <si>
    <t>18.4.11</t>
  </si>
  <si>
    <t>18.4.12</t>
  </si>
  <si>
    <t>18.4.13</t>
  </si>
  <si>
    <t>18.4.14</t>
  </si>
  <si>
    <t>18.4.15</t>
  </si>
  <si>
    <t>18.4.16</t>
  </si>
  <si>
    <t>18.4.17</t>
  </si>
  <si>
    <t>18.4.18</t>
  </si>
  <si>
    <t>18.4.19</t>
  </si>
  <si>
    <t>18.4.20</t>
  </si>
  <si>
    <t>18.4.21</t>
  </si>
  <si>
    <t>18.4.22</t>
  </si>
  <si>
    <t>18.4.23</t>
  </si>
  <si>
    <t>18.4.24</t>
  </si>
  <si>
    <t>18.4.25</t>
  </si>
  <si>
    <t>18.4.26</t>
  </si>
  <si>
    <t>18.4.27</t>
  </si>
  <si>
    <t>Cabo de cobre flexível isolado azul, 1,5 mm², anti-chama 450/750 v, para circuitos terminais - fornecimento e instalação. af_12/2015</t>
  </si>
  <si>
    <t>Cabo de cobre flexível isolado amarelo, 1,5 mm², anti-chama 450/750 v, para circuitos terminais - fornecimento e instalação. af_12/2015</t>
  </si>
  <si>
    <t>Cabo de cobre flexível isolado preto, 1,5 mm², anti-chama 450/750 v, para circuitos terminais - fornecimento e instalação. af_12/2015</t>
  </si>
  <si>
    <t>Cabo de cobre flexível isolado preto, 2,5 mm², anti-chama 450/750 v, para circuitos terminais - fornecimento e instalação. af_12/2015</t>
  </si>
  <si>
    <t>Cabo de cobre flexível isolado azul, 2,5 mm², anti-chama 450/750 v, para circuitos terminais - fornecimento e instalação. af_12/2015</t>
  </si>
  <si>
    <t>Cabo de cobre flexível isolado verde, 2,5 mm², anti-chama 450/750 v, para circuitos terminais - fornecimento e instalação. af_12/2015</t>
  </si>
  <si>
    <t>Cabo de cobre flexível isolado preto, 4 mm², anti-chama 450/750 v, para circuitos terminais - fornecimento e instalação. af_12/2015c</t>
  </si>
  <si>
    <t>Cabo de cobre flexível isolado azul, 4 mm², anti-chama 450/750 v, para circuitos terminais - fornecimento e instalação. af_12/2015c</t>
  </si>
  <si>
    <t>Cabo de cobre flexível isolado verde, 4 mm², anti-chama 450/750 v, para circuitos terminais - fornecimento e instalação. af_12/2015c</t>
  </si>
  <si>
    <t>Cabo de cobre flexível isolado preto, 4 mm², anti-chama 0,6/1,0 kv, para circuitos terminais - fornecimento e instalação. af_12/2015</t>
  </si>
  <si>
    <t>Cabo de cobre flexível isolado azul, 4 mm², anti-chama 0,6/1,0 kv, para circuitos terminais - fornecimento e instalação. af_12/2015</t>
  </si>
  <si>
    <t>Cabo de cobre flexível isolado verde, 4 mm², anti-chama 0,6/1,0 kv, para circuitos terminais - fornecimento e instalação. af_12/2015</t>
  </si>
  <si>
    <t>Cabo de cobre flexível isolado preto, 6 mm², anti-chama 450/750 v, para circuitos terminais - fornecimento e instalação. af_12/2015</t>
  </si>
  <si>
    <t>Cabo de cobre flexível isolado azul, 6 mm², anti-chama 450/750 v, para circuitos terminais - fornecimento e instalação. af_12/2015</t>
  </si>
  <si>
    <t>Cabo de cobre flexível isolado verde, 6 mm², anti-chama 450/750 v, para circuitos terminais - fornecimento e instalação. af_12/2015</t>
  </si>
  <si>
    <t>Cabo de cobre flexível isolado preto, 6 mm², anti-chama 0,6/1,0 kv, para circuitos terminais - fornecimento e instalação. af_12/2015</t>
  </si>
  <si>
    <t>Cabo de cobre flexível isolado azul, 6 mm², anti-chama 0,6/1,0 kv, para circuitos terminais - fornecimento e instalação. af_12/2015</t>
  </si>
  <si>
    <t>Cabo de cobre flexível isolado verde, 6 mm², anti-chama 0,6/1,0 kv, para circuitos terminais - fornecimento e instalação. af_12/2015</t>
  </si>
  <si>
    <t>Cabo de cobre flexível isolado preto, 10 mm², anti-chama 0,6/1,0 kv, para circuitos terminais - fornecimento e instalação. af_12/2015</t>
  </si>
  <si>
    <t>Cabo de cobre flexível isolado azul, 10 mm², anti-chama 0,6/1,0 kv, para circuitos terminais - fornecimento e instalação. af_12/2015</t>
  </si>
  <si>
    <t>Cabo de cobre flexível isolado verde, 10 mm², anti-chama 0,6/1,0 kv, para circuitos terminais - fornecimento e instalação. af_12/2015</t>
  </si>
  <si>
    <t>Cabo de cobre flexível isolado preto, 16 mm², anti-chama 0,6/1,0 kv, para circuitos terminais - fornecimento e instalação. af_12/2015</t>
  </si>
  <si>
    <t>Cabo de cobre flexível isolado azul, 16 mm², anti-chama 0,6/1,0 kv, para circuitos terminais - fornecimento e instalação. af_12/2015</t>
  </si>
  <si>
    <t>Cabo de cobre flexível isolado verde, 16 mm², anti-chama 0,6/1,0 kv, para circuitos terminais - fornecimento e instalação. af_12/2015</t>
  </si>
  <si>
    <t>Cabo de cobre flexível isolado preto, 50 mm², anti-chama 0,6/1,0 kv, para distribuição - fornecimento e instalação. af_12/2015</t>
  </si>
  <si>
    <t>Cabo de cobre flexível isolado azul, 50 mm², anti-chama 0,6/1,0 kv, para distribuição - fornecimento e instalação. af_12/2015</t>
  </si>
  <si>
    <t>Cabo de cobre flexível isolado verde, 50 mm², anti-chama 0,6/1,0 kv, para distribuição - fornecimento e instalação. af_12/2015</t>
  </si>
  <si>
    <t>18.5</t>
  </si>
  <si>
    <t>LUMINÁRIAS, INTERRUPTORES E TOMADAS</t>
  </si>
  <si>
    <t>18.5.1</t>
  </si>
  <si>
    <t>18.5.2</t>
  </si>
  <si>
    <t>18.5.3</t>
  </si>
  <si>
    <t>18.5.4</t>
  </si>
  <si>
    <t>18.5.6</t>
  </si>
  <si>
    <t>18.5.7</t>
  </si>
  <si>
    <t>18.5.8</t>
  </si>
  <si>
    <t>18.5.9</t>
  </si>
  <si>
    <t>18.5.10</t>
  </si>
  <si>
    <t>18.5.11</t>
  </si>
  <si>
    <t>18.5.12</t>
  </si>
  <si>
    <t>18.5.13</t>
  </si>
  <si>
    <t>18.5.14</t>
  </si>
  <si>
    <t>18.5.15</t>
  </si>
  <si>
    <t>COMP.042</t>
  </si>
  <si>
    <t>COMP.043</t>
  </si>
  <si>
    <t>COMP.044</t>
  </si>
  <si>
    <t>COMP.045</t>
  </si>
  <si>
    <t>Interruptor simples (3 módulos), 10a/250v, incluindo suporte e placa fornecimento e instalação. af_12/2015</t>
  </si>
  <si>
    <t>Interruptor paralelo (2 módulos), 10a/250v, incluindo suporte e placa - fornecimento e instalação. af_12/2015</t>
  </si>
  <si>
    <t>Interruptor paralelo (1 módulo), 10a/250v, incluindo suporte e placa  fornecimento e instalação. af_12/2015</t>
  </si>
  <si>
    <t>Interruptor simples (2 módulos), 10a/250v, incluindo suporte e placa fornecimento e instalação. af_12/2015</t>
  </si>
  <si>
    <t>Interruptor simples (1 módulo), 10a/250v, incluindo suporte e placa fornecimento e instalação. af_12/2015</t>
  </si>
  <si>
    <t>Tomada alta de embutir (1 módulo), 2p+t 10 a, incluindo suporte e placa - fornecimento e instalação. af_12/2015</t>
  </si>
  <si>
    <t>Tomada alta de embutir (1 módulo), 2p+t 20 a, incluindo suporte e placa - fornecimento e instalação. af_12/2015</t>
  </si>
  <si>
    <t>Tomada baixa de embutir (1 módulo), 2p+t 10 a, incluindo suporte e placa - fornecimento e instalação. af_12/2015</t>
  </si>
  <si>
    <t>Tomada baixa de embutir (2 módulos), 2p+t 10 a, incluindo suporte e placa - fornecimento e instalação. af_12/2015</t>
  </si>
  <si>
    <t>Tomada média de embutir (1 módulo), 2p+t 10 a, incluindo suporte e placa - fornecimento e instalação. af_12/2015</t>
  </si>
  <si>
    <t>Tomada de piso</t>
  </si>
  <si>
    <t>Luminária led tubular 2x18w</t>
  </si>
  <si>
    <t>Luminaria led refletor retangular bivolt, luz branca, 50 w</t>
  </si>
  <si>
    <t>Luminaria led refletor retangular bivolt, luz branca, 10 w</t>
  </si>
  <si>
    <t>Luminaria arandela tipo meia-lua com vidro fosco *30 x 15* cm, para 1 lampada base e27</t>
  </si>
  <si>
    <t>18.6</t>
  </si>
  <si>
    <t>POSTES DE ILUMINAÇÃO</t>
  </si>
  <si>
    <t>83399</t>
  </si>
  <si>
    <t>18.6.1</t>
  </si>
  <si>
    <t>18.6.2</t>
  </si>
  <si>
    <t>18.6.3</t>
  </si>
  <si>
    <t>18.6.4</t>
  </si>
  <si>
    <t>Haste de aterramento em aco com 3,00 m de comprimento e dn = 5/8", revestida com baixa camada de cobre, com conector tipo grampo</t>
  </si>
  <si>
    <t>Caixa de comando e conexões</t>
  </si>
  <si>
    <t>Poste conico continuo em aco galvanizado, reto, engastado, h = 5m, c/duas luminárias redondas</t>
  </si>
  <si>
    <t>Rele fotoeletrico p/ comando de iluminacao externa 220v/1000w - fornecimento e instalacao</t>
  </si>
  <si>
    <t>18.7</t>
  </si>
  <si>
    <t>DEMOLIÇÕES E RETIRADAS</t>
  </si>
  <si>
    <t>94963</t>
  </si>
  <si>
    <t>18.7.1</t>
  </si>
  <si>
    <t>18.7.2</t>
  </si>
  <si>
    <t>18.7.3</t>
  </si>
  <si>
    <t>Escavação manual de valas. af_03/2016 (valas para eletrodutos)</t>
  </si>
  <si>
    <t>Reaterro de vala com compactação manual</t>
  </si>
  <si>
    <t xml:space="preserve">Concreto fck = 15mpa, traço 1:3,4:3,5 (cimento/ areia média/ brita 1)- preparo mecânico com betoneira 400 l. af_07/2016   </t>
  </si>
  <si>
    <t>E.M.E.F. SÍTIO FLORESTA</t>
  </si>
  <si>
    <t xml:space="preserve">Ligação da rede 50mm ao ramal predial 1/2" </t>
  </si>
  <si>
    <t>13.2.1.4</t>
  </si>
  <si>
    <t>13.2.1.5</t>
  </si>
  <si>
    <t>13.2.1.6</t>
  </si>
  <si>
    <t>Tubo PVC soldável Ø 20 mm, fornecimento e instalação  - inclusive conexões</t>
  </si>
  <si>
    <t>Tubo PVC soldável Ø 25 mm, fornecimento e instalação  - inclusive conexões</t>
  </si>
  <si>
    <t>Tubo PVC soldável Ø 32 mm, fornecimento e instalação - inclusive conexões</t>
  </si>
  <si>
    <t>Tubo PVC soldável Ø 50 mm, fornecimento e instalação - inclusive conexões</t>
  </si>
  <si>
    <t>Tubo PVC soldável Ø 75 mm, fornecimento e instalação - inclusive conexões</t>
  </si>
  <si>
    <t>Tubo PVC soldável Ø 85 mm, fornecimento e instalação - inclusive conexões</t>
  </si>
  <si>
    <t>14.1.4</t>
  </si>
  <si>
    <t>14.1.5</t>
  </si>
  <si>
    <t>14.1.6</t>
  </si>
  <si>
    <t>Registro de gaveta bruto, latão, roscável, 3/4" , com acabamento e canopla cromados, fornecimento e instalação.</t>
  </si>
  <si>
    <t>Registro de gaveta bruto, latão, roscável, 1 1/4" , com acabamento e canopla cromados, fornecimento e instalação.</t>
  </si>
  <si>
    <t>Registro de gaveta bruto, latão, roscável, 2" , com acabamento e canopla cromados, fornecimento e instalação.</t>
  </si>
  <si>
    <t>14.3.4</t>
  </si>
  <si>
    <t>14.2.</t>
  </si>
  <si>
    <t xml:space="preserve">un </t>
  </si>
  <si>
    <t>RESERVATÓRIO TIPO CASTELO</t>
  </si>
  <si>
    <t>MERCADO LOCAL</t>
  </si>
  <si>
    <t>Caixa dágua metálica completa de 50.000l, inclusive base conforme projeto-  fornecimento e instalação</t>
  </si>
  <si>
    <t>14.5.3</t>
  </si>
  <si>
    <t>14.5.4</t>
  </si>
  <si>
    <t>Mão francesa em barra de ferro chato retangular 2" x 1/4", reforçada 40 x 30 cm (Suporte bancada)</t>
  </si>
  <si>
    <t xml:space="preserve">Bomba centrifuga c/ motor eletrico trifasico 1cv  </t>
  </si>
  <si>
    <t>Chave de boia automática superior 10a/250v - fornecimento e instalaca</t>
  </si>
  <si>
    <t>Torneira de bóia real, roscável, 1/2", fornecida e instalada em reserv ação de água. af_06/2016</t>
  </si>
  <si>
    <t>Tubo de PVC Ø100mm, fornecimento e instalação</t>
  </si>
  <si>
    <t>15.1.3</t>
  </si>
  <si>
    <t>15.1.4</t>
  </si>
  <si>
    <t>Tubo de PVC Ø200mm, fornecimento e instalação</t>
  </si>
  <si>
    <t>15.1.5</t>
  </si>
  <si>
    <t>Tubo de PVC Ø300mm, fornecimento e instalação</t>
  </si>
  <si>
    <t>Luva Ø100 mm, fornecimento e instalação</t>
  </si>
  <si>
    <t>Luva Ø200 mm, fornecimento e instalação</t>
  </si>
  <si>
    <t>CAIXAS DE PASSAGEM/DRENAGEM</t>
  </si>
  <si>
    <t>Caixa de passagem 60x60x70 fundo brita com tampa concreto</t>
  </si>
  <si>
    <t>Caixa de passagem 60x60x70 fundo brita com tampa grelha</t>
  </si>
  <si>
    <t>15.2.4</t>
  </si>
  <si>
    <t>15.2.5</t>
  </si>
  <si>
    <t>15.6.2</t>
  </si>
  <si>
    <t>15.6.3</t>
  </si>
  <si>
    <t>15.6.4</t>
  </si>
  <si>
    <t>15.6.5</t>
  </si>
  <si>
    <t>Tubo de PVC Série Normal 40mm, fornec. e instalação, inclusive conexões</t>
  </si>
  <si>
    <t>Tubo de PVC Série Normal 50mm, fornec. e instalação, inclusive conexões</t>
  </si>
  <si>
    <t>Tubo de PVC Série Normal 75mm, fornec. e instalação, inclusive conexões</t>
  </si>
  <si>
    <t>Tubo de PVC Série Normal 100mm, fornec. e instalação, inclusive conexões</t>
  </si>
  <si>
    <t>Ralo sifonado, PVC, DN 100 x 40 mm, junta soldável, fornecido e instalado em ramal de descarga ou em ramal de esgoto sanitário</t>
  </si>
  <si>
    <t>16.3.3</t>
  </si>
  <si>
    <t>Terminal de Ventilação Série Normal 50mm</t>
  </si>
  <si>
    <t>16.3.4</t>
  </si>
  <si>
    <t>74104/001</t>
  </si>
  <si>
    <t>CAIXA DE GORDURA</t>
  </si>
  <si>
    <t>Caixa de gordura em pvc 300mm - fornecimento e instalação</t>
  </si>
  <si>
    <t>Caixa de gordura Especial, em alvenaria de tijolo, medindo 1100x1100x1200mm, com tampão em ferro fundido</t>
  </si>
  <si>
    <t>16.6.4</t>
  </si>
  <si>
    <t>16.6.5</t>
  </si>
  <si>
    <t>16.6.6</t>
  </si>
  <si>
    <t>Sifão de copo para pia e lavatório, 1” x 1.1/2” - PVC   - Fornecimento e instalação</t>
  </si>
  <si>
    <t>Sifão do tipo flexível em PVC 1 X 1.1/2 - Fornecimento e instalação</t>
  </si>
  <si>
    <t>Pavimentação em blocos intertravado de concreto, Blocos Retangulares 20 x 10cm, e= 10,0cm, FCK 35MPa, assentados sobre colchão de areia</t>
  </si>
  <si>
    <t>Colchão de areia e=15cm (play)</t>
  </si>
  <si>
    <t xml:space="preserve"> Torneira cromada 1/2'' ou 3/4'' para tanque, padrão popular - fornecimento e instalação</t>
  </si>
  <si>
    <t>FUNDAÇÕES - CONCRETO ARMADO PARA FUNDAÇÕES – ESTACAS E RADIER</t>
  </si>
  <si>
    <t>4.10</t>
  </si>
  <si>
    <t>4.10.1</t>
  </si>
  <si>
    <t>BASE RESERVATÓRIO TIPO CASTELO</t>
  </si>
  <si>
    <t>4.10.1.1</t>
  </si>
  <si>
    <t>4.10.1.2</t>
  </si>
  <si>
    <t>4.10.1.3</t>
  </si>
  <si>
    <t>4.10.1.4</t>
  </si>
  <si>
    <t>4.10.1.5</t>
  </si>
  <si>
    <t>4.10.1.6</t>
  </si>
  <si>
    <t>4.10.1.7</t>
  </si>
  <si>
    <t>Estaca pré-moldada de concreto, seção quadrada, capacidade de 25 toneladas, comprimento total cravado até 5m, bate-estacas por gravidade sob re rolos (exclusive mobilização e desmobilização).</t>
  </si>
  <si>
    <t xml:space="preserve">Lastro de concreto magro, aplicado em pisos ou radiers, espessura de 3 cm. </t>
  </si>
  <si>
    <t xml:space="preserve">Arrasamento mecanico de estaca de concreto armado, diametros de até 40  cm. </t>
  </si>
  <si>
    <t>Forma fundacao-tabuas pinho-reaproveitamento 3x</t>
  </si>
  <si>
    <t xml:space="preserve">Armação de laje de uma estrutura convencional de concreto armado em um a edificação térrea ou sobrado utilizando aço ca-50 de 12,5 mm - montagem. </t>
  </si>
  <si>
    <t>Corte e dobra de aço ca-50, diâmetro de 12,50 mm, utilizado em laje. af_ 12/2015</t>
  </si>
  <si>
    <t>Concretagem fck 30 mpa, com uso de bomba lançamento, ade nsamento e acabamento.,</t>
  </si>
  <si>
    <t>Espalhamento de material de 1a categoria com trator de esteira com 153  hp (bota fora)</t>
  </si>
  <si>
    <t>74155/001</t>
  </si>
  <si>
    <t xml:space="preserve">Escavação e transporte com trator de esteiras dmt: 50m </t>
  </si>
  <si>
    <t>Escavacao e transporte de material de  1a cat dmt 50m com trator sobre esteiras 347 hp com lamina e escarificador (base reservatório)</t>
  </si>
  <si>
    <t>2.2.5</t>
  </si>
  <si>
    <t>2.2.6</t>
  </si>
  <si>
    <t>2.2.7</t>
  </si>
  <si>
    <t>COMP.046</t>
  </si>
  <si>
    <t>COMP.047</t>
  </si>
  <si>
    <t>COMP.048</t>
  </si>
  <si>
    <t>COMP.049</t>
  </si>
  <si>
    <t>COMP.050</t>
  </si>
  <si>
    <t>COMP.051</t>
  </si>
  <si>
    <t>SINAPI/ORSE</t>
  </si>
  <si>
    <t>18.1.19</t>
  </si>
  <si>
    <t>Cabo de cobre flexível isolado, 70mm², anti chama 0,6/ 1,0Kv para distribuição, fornecimento e instalação</t>
  </si>
  <si>
    <t xml:space="preserve">Lastro de brita (e= 5 cm) </t>
  </si>
  <si>
    <t>Estrutura metálica em tesouras ou treliças, vão livre 15m, forn. e montagem, não sendo considerados os fechamentos met., as colunas, serviços em alvenaria e concreto, as telhas e pintura de acabamento</t>
  </si>
  <si>
    <t>COT.056</t>
  </si>
  <si>
    <t>Registro de pressão bruto, latão, roscável, 3/4", com acabamento e can opla cromados. fornecido e instalado em ramal de água</t>
  </si>
  <si>
    <t>Ultima revisão: ABRIL/2018</t>
  </si>
  <si>
    <t>Janela de Alumínio - JA-10/ JA-11/ JA-12, 4,05x50m+4,30x0,50m+4,01x0,50m – Fixo</t>
  </si>
  <si>
    <t>FUNDAÇÕES (vigas baldrame e radier reservatório)</t>
  </si>
  <si>
    <t>Area de Intervenção : 19.375,08 m²</t>
  </si>
  <si>
    <t>Endereço:Rua Dom Pedro II, Largo de Portugal e Av. Saldanha Marinho</t>
  </si>
  <si>
    <t>Identificação do projeto: MOBILIDADE URBANA - QUALIFICAÇÃO FÍSICA DO SISTEMA DE MOBILIDADE URBANA</t>
  </si>
  <si>
    <t>ADMINISTRAÇÃO DE OBRA</t>
  </si>
  <si>
    <t>INSTALAÇÕES PROVISÓRIAS</t>
  </si>
  <si>
    <t xml:space="preserve">Tipo de intervenção:  </t>
  </si>
  <si>
    <t>RUA DOM PEDRO II</t>
  </si>
  <si>
    <t>PAVIMENTAÇÃO</t>
  </si>
  <si>
    <t>PAVIMENTO NOVO PARA PASSEIO (ORELHAS)</t>
  </si>
  <si>
    <t>TRAVESSIA DE PEDESTRES</t>
  </si>
  <si>
    <t>DRENAGEM</t>
  </si>
  <si>
    <t>SUBSTITUIÇÕES</t>
  </si>
  <si>
    <t>GRELHAS DE CONCRETO</t>
  </si>
  <si>
    <t>SINALIZAÇÃO</t>
  </si>
  <si>
    <t>SINALIZAÇÃO VERTICAL E HORIZONTAL</t>
  </si>
  <si>
    <t>SINALIZAÇÃO DE OBRA</t>
  </si>
  <si>
    <t>SINALIZAÇÃO SEMAFÓRICA</t>
  </si>
  <si>
    <t>3.3.3</t>
  </si>
  <si>
    <t>3.3.4</t>
  </si>
  <si>
    <t>REMOÇÃO DE SINALIZAÇÃO</t>
  </si>
  <si>
    <t>MOBILIÁRIO URBANO</t>
  </si>
  <si>
    <t>URBANIZAÇÃO</t>
  </si>
  <si>
    <t>3.5</t>
  </si>
  <si>
    <t>3.5.1</t>
  </si>
  <si>
    <t>MEIO-FIO</t>
  </si>
  <si>
    <t>3.5.2</t>
  </si>
  <si>
    <t>ACESSIBILIDADE</t>
  </si>
  <si>
    <t>3.6</t>
  </si>
  <si>
    <t>LIMPEZA FINAL DE OBRA</t>
  </si>
  <si>
    <t>LARGO DE PORTUGAL</t>
  </si>
  <si>
    <t>LOCAÇÃO DE OBRA</t>
  </si>
  <si>
    <t>IMPLANTAÇÕES</t>
  </si>
  <si>
    <t>ESCAVAÇÃO MECÂNICA DE VALA</t>
  </si>
  <si>
    <t>4.2.4</t>
  </si>
  <si>
    <t>4.2.5</t>
  </si>
  <si>
    <t>4.2.6</t>
  </si>
  <si>
    <t>RECOMPOSIÇÃO COM MATERIAL DE APROVEITAMENTO</t>
  </si>
  <si>
    <t>ENVELOPES DAS TUBULAÇÕES DAS TRAVESSIAS</t>
  </si>
  <si>
    <t>REPAROS/ CONSERTOS EM RAMAIS DE ÁGUA E ESGOTO</t>
  </si>
  <si>
    <t>PAVIMENTAÇÃO/ RESTAURAÇÃO</t>
  </si>
  <si>
    <t>4.3.4</t>
  </si>
  <si>
    <t>PAVIMENTO EM CONCRETO</t>
  </si>
  <si>
    <t>PAVIMENTO EM CONCRETO BETUMINOSO USINADO A QUENTE (CBUQ)</t>
  </si>
  <si>
    <t>PAVIMENTO EM PLACAS DE CONCRETO</t>
  </si>
  <si>
    <t>RESTAURAÇÃO DOS CANTEIROS CENTRAIS EM PEDRA PORTUGUESA</t>
  </si>
  <si>
    <t>SINALIZAÇÃO VIÁRIA HORIZONTAL</t>
  </si>
  <si>
    <t>SINALIZAÇÃO VIÁRIA VERTICAL</t>
  </si>
  <si>
    <t>4.4..4</t>
  </si>
  <si>
    <t>PAISAGISMO, URBANIZAÇÃO E ACESSIBILIDADE</t>
  </si>
  <si>
    <t>PAISAGISMO E URBANIZAÇÃO</t>
  </si>
  <si>
    <t>ACESSIBILIDADE - PISO PODOTÁTIL E RAMPAS</t>
  </si>
  <si>
    <t>ILUMINAÇÃO</t>
  </si>
  <si>
    <t>AV. SALDANHA MARINHO</t>
  </si>
  <si>
    <t>PAVIMENTAÇÃO RESTAURAÇÃO</t>
  </si>
  <si>
    <t>CANTEIRO CENTRAL</t>
  </si>
  <si>
    <t>5.2.2</t>
  </si>
  <si>
    <t>PASSEIO EXISTENTE</t>
  </si>
  <si>
    <t>5.2.3</t>
  </si>
  <si>
    <t>ALARGAMENTO DE PASSEIO</t>
  </si>
  <si>
    <t>5.2.4</t>
  </si>
  <si>
    <t>REBAIXO MEIO-FIO</t>
  </si>
  <si>
    <t>5.2.5</t>
  </si>
  <si>
    <t>5.2.6</t>
  </si>
  <si>
    <t>SINALIZAÇÃO HORIZONTAL E VERTICAL</t>
  </si>
  <si>
    <t>5.5.2</t>
  </si>
  <si>
    <t>5.5.3</t>
  </si>
  <si>
    <t>PAISAGISMO / URBANISMO</t>
  </si>
  <si>
    <t>FLORES</t>
  </si>
  <si>
    <t>5.7.2</t>
  </si>
  <si>
    <t>5.7.3</t>
  </si>
  <si>
    <t>TRATAMENTO FITOSSANITÁRIO DA ARBORIZAÇÃO</t>
  </si>
  <si>
    <t>5.7.4</t>
  </si>
  <si>
    <t>5.8</t>
  </si>
  <si>
    <t>5.9</t>
  </si>
  <si>
    <t>LIMPEZA E DESOBSTRUÇÃO</t>
  </si>
  <si>
    <t>PARCELA 11</t>
  </si>
  <si>
    <t>PARCELA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</si>
</sst>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0\ ;\(#,##0.00\);\-#\ ;@\ "/>
    <numFmt numFmtId="165" formatCode="#,##0.00\ ;&quot; (&quot;#,##0.00\);&quot; -&quot;#\ ;@\ "/>
    <numFmt numFmtId="166" formatCode="[$R$-416]\ #,##0.00;[Red]\-[$R$-416]\ #,##0.00"/>
    <numFmt numFmtId="167" formatCode="&quot;R$ &quot;#,##0.00"/>
    <numFmt numFmtId="168" formatCode="#"/>
    <numFmt numFmtId="169" formatCode="0.0%"/>
    <numFmt numFmtId="170" formatCode="#,##0.00&quot; &quot;;&quot; (&quot;#,##0.00&quot;)&quot;;&quot; -&quot;#&quot; &quot;;@&quot; &quot;"/>
    <numFmt numFmtId="171" formatCode="#,##0.00&quot; &quot;;&quot;(&quot;#,##0.00&quot;)&quot;;&quot;-&quot;#&quot; &quot;;@&quot; &quot;"/>
    <numFmt numFmtId="172" formatCode="[$R$-416]&quot; &quot;#,##0.00;[Red]&quot;-&quot;[$R$-416]&quot; &quot;#,##0.00"/>
    <numFmt numFmtId="173" formatCode="_(* #,##0.00_);_(* \(#,##0.00\);_(* &quot;-&quot;??_);_(@_)"/>
    <numFmt numFmtId="174" formatCode="&quot;R$&quot;\ #,##0.00"/>
  </numFmts>
  <fonts count="6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1"/>
    </font>
    <font>
      <sz val="10"/>
      <color indexed="8"/>
      <name val="Arial2"/>
    </font>
    <font>
      <sz val="10"/>
      <color indexed="8"/>
      <name val="Arial1"/>
    </font>
    <font>
      <sz val="11"/>
      <color indexed="8"/>
      <name val="Arial"/>
      <family val="2"/>
    </font>
    <font>
      <b/>
      <i/>
      <sz val="16"/>
      <color indexed="8"/>
      <name val="Calibri"/>
      <family val="2"/>
    </font>
    <font>
      <sz val="10"/>
      <color indexed="8"/>
      <name val="Arial"/>
      <family val="2"/>
    </font>
    <font>
      <b/>
      <i/>
      <u/>
      <sz val="11"/>
      <color indexed="8"/>
      <name val="Calibri"/>
      <family val="2"/>
    </font>
    <font>
      <b/>
      <sz val="10"/>
      <color indexed="8"/>
      <name val="Arial"/>
      <family val="2"/>
    </font>
    <font>
      <sz val="11"/>
      <color indexed="53"/>
      <name val="Arial"/>
      <family val="2"/>
    </font>
    <font>
      <sz val="10"/>
      <color indexed="53"/>
      <name val="Arial"/>
      <family val="2"/>
    </font>
    <font>
      <b/>
      <sz val="11"/>
      <color indexed="8"/>
      <name val="Arial"/>
      <family val="2"/>
    </font>
    <font>
      <sz val="11"/>
      <color indexed="53"/>
      <name val="Calibri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indexed="8"/>
      <name val="Arial2"/>
    </font>
    <font>
      <b/>
      <sz val="10"/>
      <color indexed="53"/>
      <name val="Arial"/>
      <family val="2"/>
    </font>
    <font>
      <b/>
      <sz val="11"/>
      <color indexed="53"/>
      <name val="Arial"/>
      <family val="2"/>
    </font>
    <font>
      <sz val="11"/>
      <color indexed="8"/>
      <name val="Arial3"/>
    </font>
    <font>
      <sz val="10"/>
      <color indexed="8"/>
      <name val="Arial3"/>
    </font>
    <font>
      <b/>
      <sz val="10"/>
      <color indexed="8"/>
      <name val="Arial3"/>
    </font>
    <font>
      <b/>
      <sz val="11"/>
      <color indexed="8"/>
      <name val="Arial3"/>
    </font>
    <font>
      <sz val="10"/>
      <color indexed="53"/>
      <name val="Calibri"/>
      <family val="2"/>
    </font>
    <font>
      <b/>
      <i/>
      <sz val="10"/>
      <color indexed="53"/>
      <name val="Arial"/>
      <family val="2"/>
    </font>
    <font>
      <sz val="14"/>
      <color indexed="8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1"/>
      <family val="2"/>
    </font>
    <font>
      <sz val="10"/>
      <color rgb="FF000000"/>
      <name val="Arial2"/>
      <family val="2"/>
    </font>
    <font>
      <sz val="10"/>
      <color rgb="FF000000"/>
      <name val="Arial1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b/>
      <i/>
      <sz val="16"/>
      <color rgb="FF000000"/>
      <name val="Calibri"/>
      <family val="2"/>
    </font>
    <font>
      <sz val="10"/>
      <color rgb="FF000000"/>
      <name val="Arial"/>
      <family val="2"/>
    </font>
    <font>
      <b/>
      <i/>
      <u/>
      <sz val="11"/>
      <color rgb="FF000000"/>
      <name val="Calibri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FF0000"/>
      <name val="Arial"/>
      <family val="2"/>
    </font>
    <font>
      <sz val="10"/>
      <name val="Arial"/>
      <family val="2"/>
      <charset val="1"/>
    </font>
    <font>
      <sz val="10"/>
      <color rgb="FF000000"/>
      <name val="Arial11"/>
    </font>
    <font>
      <sz val="11"/>
      <color rgb="FF000000"/>
      <name val="Arial1"/>
    </font>
    <font>
      <b/>
      <sz val="10"/>
      <color rgb="FF000000"/>
      <name val="Arial1"/>
    </font>
    <font>
      <b/>
      <sz val="10"/>
      <color rgb="FFFF0000"/>
      <name val="Arial"/>
      <family val="2"/>
    </font>
    <font>
      <sz val="11"/>
      <color rgb="FFFF0000"/>
      <name val="Arial"/>
      <family val="2"/>
    </font>
    <font>
      <b/>
      <sz val="10"/>
      <name val="Arial2"/>
    </font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11"/>
      <name val="Arial"/>
      <family val="2"/>
    </font>
    <font>
      <sz val="10"/>
      <color theme="1"/>
      <name val="Arial"/>
      <family val="2"/>
    </font>
    <font>
      <sz val="10"/>
      <color theme="1"/>
      <name val="Arial3"/>
    </font>
    <font>
      <b/>
      <sz val="10"/>
      <color theme="1"/>
      <name val="Arial"/>
      <family val="2"/>
    </font>
    <font>
      <b/>
      <sz val="12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23"/>
        <bgColor indexed="55"/>
      </patternFill>
    </fill>
    <fill>
      <patternFill patternType="solid">
        <fgColor indexed="30"/>
        <bgColor indexed="21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indexed="42"/>
      </patternFill>
    </fill>
    <fill>
      <patternFill patternType="solid">
        <fgColor theme="7" tint="0.59999389629810485"/>
        <bgColor indexed="53"/>
      </patternFill>
    </fill>
    <fill>
      <patternFill patternType="solid">
        <fgColor theme="7" tint="0.59999389629810485"/>
        <bgColor indexed="34"/>
      </patternFill>
    </fill>
    <fill>
      <patternFill patternType="solid">
        <fgColor theme="7" tint="0.59999389629810485"/>
        <bgColor indexed="49"/>
      </patternFill>
    </fill>
    <fill>
      <patternFill patternType="solid">
        <fgColor theme="7" tint="0.59999389629810485"/>
        <bgColor rgb="FF66FFFF"/>
      </patternFill>
    </fill>
    <fill>
      <patternFill patternType="solid">
        <fgColor theme="7" tint="0.59999389629810485"/>
        <bgColor rgb="FFFF9900"/>
      </patternFill>
    </fill>
    <fill>
      <patternFill patternType="solid">
        <fgColor theme="7" tint="0.59999389629810485"/>
        <bgColor rgb="FFFFFFFF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-0.249977111117893"/>
        <bgColor indexed="31"/>
      </patternFill>
    </fill>
    <fill>
      <patternFill patternType="solid">
        <fgColor theme="7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92">
    <xf numFmtId="0" fontId="0" fillId="0" borderId="0"/>
    <xf numFmtId="165" fontId="7" fillId="0" borderId="0"/>
    <xf numFmtId="9" fontId="2" fillId="0" borderId="0"/>
    <xf numFmtId="0" fontId="2" fillId="0" borderId="0"/>
    <xf numFmtId="0" fontId="3" fillId="2" borderId="1"/>
    <xf numFmtId="0" fontId="2" fillId="0" borderId="1"/>
    <xf numFmtId="164" fontId="4" fillId="0" borderId="0"/>
    <xf numFmtId="0" fontId="5" fillId="0" borderId="0"/>
    <xf numFmtId="0" fontId="5" fillId="0" borderId="0"/>
    <xf numFmtId="165" fontId="6" fillId="0" borderId="0"/>
    <xf numFmtId="0" fontId="5" fillId="0" borderId="0"/>
    <xf numFmtId="0" fontId="7" fillId="0" borderId="0"/>
    <xf numFmtId="0" fontId="2" fillId="0" borderId="0"/>
    <xf numFmtId="0" fontId="8" fillId="0" borderId="0">
      <alignment horizontal="center"/>
    </xf>
    <xf numFmtId="0" fontId="8" fillId="0" borderId="0">
      <alignment horizontal="center" textRotation="90"/>
    </xf>
    <xf numFmtId="0" fontId="9" fillId="0" borderId="0"/>
    <xf numFmtId="0" fontId="2" fillId="0" borderId="0"/>
    <xf numFmtId="0" fontId="7" fillId="0" borderId="0"/>
    <xf numFmtId="9" fontId="2" fillId="0" borderId="0"/>
    <xf numFmtId="0" fontId="10" fillId="0" borderId="0"/>
    <xf numFmtId="166" fontId="10" fillId="0" borderId="0"/>
    <xf numFmtId="164" fontId="2" fillId="0" borderId="0"/>
    <xf numFmtId="165" fontId="7" fillId="0" borderId="0"/>
    <xf numFmtId="165" fontId="7" fillId="0" borderId="0"/>
    <xf numFmtId="0" fontId="9" fillId="0" borderId="1" applyNumberFormat="0" applyFill="0" applyAlignment="0" applyProtection="0"/>
    <xf numFmtId="165" fontId="7" fillId="0" borderId="0"/>
    <xf numFmtId="0" fontId="30" fillId="0" borderId="0"/>
    <xf numFmtId="171" fontId="31" fillId="0" borderId="0"/>
    <xf numFmtId="0" fontId="32" fillId="0" borderId="0"/>
    <xf numFmtId="0" fontId="32" fillId="0" borderId="0"/>
    <xf numFmtId="170" fontId="33" fillId="0" borderId="0"/>
    <xf numFmtId="0" fontId="32" fillId="0" borderId="0"/>
    <xf numFmtId="0" fontId="34" fillId="0" borderId="0"/>
    <xf numFmtId="0" fontId="30" fillId="0" borderId="0"/>
    <xf numFmtId="170" fontId="34" fillId="0" borderId="0"/>
    <xf numFmtId="0" fontId="36" fillId="0" borderId="0">
      <alignment horizontal="center"/>
    </xf>
    <xf numFmtId="0" fontId="36" fillId="0" borderId="0">
      <alignment horizontal="center" textRotation="90"/>
    </xf>
    <xf numFmtId="0" fontId="37" fillId="0" borderId="0"/>
    <xf numFmtId="0" fontId="30" fillId="0" borderId="0"/>
    <xf numFmtId="0" fontId="34" fillId="0" borderId="0"/>
    <xf numFmtId="9" fontId="30" fillId="0" borderId="0"/>
    <xf numFmtId="0" fontId="38" fillId="0" borderId="0"/>
    <xf numFmtId="172" fontId="38" fillId="0" borderId="0"/>
    <xf numFmtId="171" fontId="30" fillId="0" borderId="0"/>
    <xf numFmtId="170" fontId="34" fillId="0" borderId="0"/>
    <xf numFmtId="170" fontId="34" fillId="0" borderId="0"/>
    <xf numFmtId="0" fontId="3" fillId="2" borderId="16"/>
    <xf numFmtId="0" fontId="2" fillId="0" borderId="16"/>
    <xf numFmtId="0" fontId="1" fillId="0" borderId="0"/>
    <xf numFmtId="0" fontId="43" fillId="0" borderId="0"/>
    <xf numFmtId="9" fontId="2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2" fillId="0" borderId="0" applyFont="0" applyFill="0" applyBorder="0" applyAlignment="0" applyProtection="0"/>
    <xf numFmtId="0" fontId="35" fillId="7" borderId="11"/>
    <xf numFmtId="0" fontId="30" fillId="0" borderId="11"/>
    <xf numFmtId="0" fontId="35" fillId="7" borderId="11"/>
    <xf numFmtId="0" fontId="30" fillId="0" borderId="11"/>
    <xf numFmtId="0" fontId="35" fillId="7" borderId="11"/>
    <xf numFmtId="0" fontId="30" fillId="0" borderId="11"/>
    <xf numFmtId="0" fontId="35" fillId="7" borderId="11"/>
    <xf numFmtId="0" fontId="30" fillId="0" borderId="11"/>
    <xf numFmtId="0" fontId="35" fillId="7" borderId="11"/>
    <xf numFmtId="0" fontId="30" fillId="0" borderId="11"/>
    <xf numFmtId="0" fontId="35" fillId="7" borderId="11"/>
    <xf numFmtId="0" fontId="30" fillId="0" borderId="11"/>
    <xf numFmtId="0" fontId="30" fillId="0" borderId="11"/>
    <xf numFmtId="0" fontId="35" fillId="7" borderId="11"/>
    <xf numFmtId="0" fontId="30" fillId="0" borderId="11"/>
    <xf numFmtId="0" fontId="35" fillId="7" borderId="11"/>
    <xf numFmtId="0" fontId="30" fillId="0" borderId="11"/>
    <xf numFmtId="0" fontId="35" fillId="7" borderId="11"/>
    <xf numFmtId="0" fontId="30" fillId="0" borderId="11"/>
    <xf numFmtId="0" fontId="35" fillId="7" borderId="11"/>
    <xf numFmtId="0" fontId="30" fillId="0" borderId="11"/>
    <xf numFmtId="0" fontId="35" fillId="7" borderId="11"/>
    <xf numFmtId="0" fontId="35" fillId="7" borderId="11"/>
    <xf numFmtId="0" fontId="35" fillId="7" borderId="11"/>
    <xf numFmtId="0" fontId="30" fillId="0" borderId="11"/>
    <xf numFmtId="0" fontId="30" fillId="0" borderId="11"/>
    <xf numFmtId="0" fontId="35" fillId="7" borderId="11"/>
    <xf numFmtId="0" fontId="30" fillId="0" borderId="11"/>
    <xf numFmtId="0" fontId="35" fillId="7" borderId="11"/>
    <xf numFmtId="0" fontId="30" fillId="0" borderId="11"/>
    <xf numFmtId="0" fontId="35" fillId="7" borderId="11"/>
    <xf numFmtId="170" fontId="48" fillId="0" borderId="0"/>
    <xf numFmtId="0" fontId="49" fillId="0" borderId="0"/>
    <xf numFmtId="0" fontId="33" fillId="0" borderId="0"/>
    <xf numFmtId="0" fontId="49" fillId="0" borderId="0"/>
    <xf numFmtId="170" fontId="49" fillId="0" borderId="0"/>
    <xf numFmtId="170" fontId="49" fillId="0" borderId="0"/>
    <xf numFmtId="0" fontId="54" fillId="0" borderId="0"/>
    <xf numFmtId="0" fontId="55" fillId="0" borderId="0"/>
  </cellStyleXfs>
  <cellXfs count="560">
    <xf numFmtId="0" fontId="0" fillId="0" borderId="0" xfId="0"/>
    <xf numFmtId="0" fontId="12" fillId="0" borderId="0" xfId="3" applyFont="1" applyAlignment="1">
      <alignment vertical="center" wrapText="1"/>
    </xf>
    <xf numFmtId="0" fontId="13" fillId="0" borderId="0" xfId="3" applyFont="1" applyAlignment="1">
      <alignment vertical="center" wrapText="1"/>
    </xf>
    <xf numFmtId="0" fontId="12" fillId="0" borderId="0" xfId="3" applyFont="1" applyAlignment="1">
      <alignment horizontal="left" vertical="center" wrapText="1"/>
    </xf>
    <xf numFmtId="0" fontId="7" fillId="0" borderId="0" xfId="3" applyFont="1" applyAlignment="1">
      <alignment vertical="center" wrapText="1"/>
    </xf>
    <xf numFmtId="4" fontId="12" fillId="3" borderId="0" xfId="3" applyNumberFormat="1" applyFont="1" applyFill="1" applyAlignment="1">
      <alignment horizontal="right" vertical="center" wrapText="1"/>
    </xf>
    <xf numFmtId="0" fontId="14" fillId="0" borderId="0" xfId="3" applyFont="1" applyAlignment="1">
      <alignment vertical="center" wrapText="1"/>
    </xf>
    <xf numFmtId="0" fontId="15" fillId="0" borderId="0" xfId="3" applyFont="1" applyAlignment="1">
      <alignment wrapText="1"/>
    </xf>
    <xf numFmtId="0" fontId="7" fillId="0" borderId="0" xfId="3" applyFont="1" applyAlignment="1">
      <alignment horizontal="center" vertical="center" wrapText="1"/>
    </xf>
    <xf numFmtId="0" fontId="2" fillId="0" borderId="0" xfId="3" applyAlignment="1">
      <alignment wrapText="1"/>
    </xf>
    <xf numFmtId="0" fontId="11" fillId="0" borderId="1" xfId="3" applyFont="1" applyBorder="1" applyAlignment="1">
      <alignment vertical="center" wrapText="1"/>
    </xf>
    <xf numFmtId="10" fontId="11" fillId="0" borderId="1" xfId="3" applyNumberFormat="1" applyFont="1" applyBorder="1" applyAlignment="1">
      <alignment vertical="center" wrapText="1"/>
    </xf>
    <xf numFmtId="9" fontId="11" fillId="0" borderId="1" xfId="3" applyNumberFormat="1" applyFont="1" applyBorder="1" applyAlignment="1">
      <alignment vertical="center" wrapText="1"/>
    </xf>
    <xf numFmtId="0" fontId="7" fillId="0" borderId="4" xfId="3" applyFont="1" applyBorder="1" applyAlignment="1">
      <alignment vertical="center" wrapText="1"/>
    </xf>
    <xf numFmtId="0" fontId="9" fillId="0" borderId="4" xfId="3" applyFont="1" applyBorder="1" applyAlignment="1">
      <alignment vertical="center" wrapText="1"/>
    </xf>
    <xf numFmtId="0" fontId="11" fillId="0" borderId="4" xfId="3" applyFont="1" applyBorder="1" applyAlignment="1">
      <alignment horizontal="left" vertical="center" wrapText="1"/>
    </xf>
    <xf numFmtId="0" fontId="11" fillId="0" borderId="5" xfId="3" applyFont="1" applyBorder="1" applyAlignment="1">
      <alignment vertical="center" wrapText="1"/>
    </xf>
    <xf numFmtId="0" fontId="9" fillId="0" borderId="4" xfId="3" applyFont="1" applyBorder="1" applyAlignment="1">
      <alignment horizontal="center" vertical="center" wrapText="1"/>
    </xf>
    <xf numFmtId="4" fontId="9" fillId="3" borderId="6" xfId="3" applyNumberFormat="1" applyFont="1" applyFill="1" applyBorder="1" applyAlignment="1">
      <alignment horizontal="right" vertical="center" wrapText="1"/>
    </xf>
    <xf numFmtId="0" fontId="14" fillId="0" borderId="4" xfId="3" applyFont="1" applyBorder="1" applyAlignment="1">
      <alignment vertical="center" wrapText="1"/>
    </xf>
    <xf numFmtId="0" fontId="7" fillId="0" borderId="1" xfId="3" applyFont="1" applyBorder="1" applyAlignment="1">
      <alignment vertical="center" wrapText="1"/>
    </xf>
    <xf numFmtId="4" fontId="9" fillId="0" borderId="1" xfId="1" applyNumberFormat="1" applyFont="1" applyBorder="1" applyAlignment="1">
      <alignment horizontal="right" vertical="center" wrapText="1"/>
    </xf>
    <xf numFmtId="4" fontId="9" fillId="0" borderId="1" xfId="3" applyNumberFormat="1" applyFont="1" applyBorder="1" applyAlignment="1">
      <alignment vertical="center" wrapText="1"/>
    </xf>
    <xf numFmtId="4" fontId="9" fillId="0" borderId="1" xfId="3" applyNumberFormat="1" applyFont="1" applyBorder="1" applyAlignment="1">
      <alignment horizontal="right" vertical="center" wrapText="1"/>
    </xf>
    <xf numFmtId="10" fontId="9" fillId="0" borderId="1" xfId="2" applyNumberFormat="1" applyFont="1" applyBorder="1" applyAlignment="1">
      <alignment vertical="center" wrapText="1"/>
    </xf>
    <xf numFmtId="0" fontId="2" fillId="2" borderId="1" xfId="3" applyFill="1" applyBorder="1" applyAlignment="1">
      <alignment vertical="center" wrapText="1"/>
    </xf>
    <xf numFmtId="0" fontId="9" fillId="2" borderId="1" xfId="3" applyFont="1" applyFill="1" applyBorder="1" applyAlignment="1">
      <alignment horizontal="left" vertical="center" wrapText="1"/>
    </xf>
    <xf numFmtId="10" fontId="14" fillId="2" borderId="1" xfId="2" applyNumberFormat="1" applyFont="1" applyFill="1" applyBorder="1" applyAlignment="1">
      <alignment vertical="center" wrapText="1"/>
    </xf>
    <xf numFmtId="0" fontId="2" fillId="0" borderId="0" xfId="3" applyAlignment="1">
      <alignment vertical="center" wrapText="1"/>
    </xf>
    <xf numFmtId="0" fontId="14" fillId="0" borderId="1" xfId="3" applyFont="1" applyBorder="1" applyAlignment="1">
      <alignment vertical="center" wrapText="1"/>
    </xf>
    <xf numFmtId="0" fontId="11" fillId="0" borderId="1" xfId="3" applyFont="1" applyBorder="1" applyAlignment="1">
      <alignment horizontal="center" vertical="center" wrapText="1"/>
    </xf>
    <xf numFmtId="4" fontId="11" fillId="3" borderId="7" xfId="3" applyNumberFormat="1" applyFont="1" applyFill="1" applyBorder="1" applyAlignment="1">
      <alignment horizontal="right" vertical="center" wrapText="1"/>
    </xf>
    <xf numFmtId="4" fontId="11" fillId="0" borderId="1" xfId="3" applyNumberFormat="1" applyFont="1" applyBorder="1" applyAlignment="1">
      <alignment vertical="center" wrapText="1"/>
    </xf>
    <xf numFmtId="4" fontId="11" fillId="0" borderId="1" xfId="3" applyNumberFormat="1" applyFont="1" applyBorder="1" applyAlignment="1">
      <alignment horizontal="right" vertical="center" wrapText="1"/>
    </xf>
    <xf numFmtId="0" fontId="11" fillId="0" borderId="8" xfId="3" applyFont="1" applyBorder="1" applyAlignment="1">
      <alignment vertical="center" wrapText="1"/>
    </xf>
    <xf numFmtId="10" fontId="9" fillId="0" borderId="1" xfId="2" applyNumberFormat="1" applyFont="1" applyBorder="1" applyAlignment="1">
      <alignment horizontal="right" vertical="center" wrapText="1"/>
    </xf>
    <xf numFmtId="4" fontId="11" fillId="0" borderId="7" xfId="3" applyNumberFormat="1" applyFont="1" applyBorder="1" applyAlignment="1">
      <alignment horizontal="right" vertical="center" wrapText="1"/>
    </xf>
    <xf numFmtId="0" fontId="11" fillId="0" borderId="1" xfId="3" applyFont="1" applyBorder="1" applyAlignment="1">
      <alignment horizontal="right" vertical="center" wrapText="1"/>
    </xf>
    <xf numFmtId="165" fontId="11" fillId="0" borderId="1" xfId="1" applyFont="1" applyBorder="1" applyAlignment="1">
      <alignment horizontal="right" vertical="center" wrapText="1"/>
    </xf>
    <xf numFmtId="10" fontId="11" fillId="0" borderId="1" xfId="2" applyNumberFormat="1" applyFont="1" applyBorder="1" applyAlignment="1">
      <alignment vertical="center" wrapText="1"/>
    </xf>
    <xf numFmtId="4" fontId="11" fillId="3" borderId="1" xfId="3" applyNumberFormat="1" applyFont="1" applyFill="1" applyBorder="1" applyAlignment="1">
      <alignment horizontal="right" vertical="center" wrapText="1"/>
    </xf>
    <xf numFmtId="0" fontId="11" fillId="0" borderId="4" xfId="3" applyFont="1" applyBorder="1" applyAlignment="1">
      <alignment horizontal="right" vertical="center" wrapText="1"/>
    </xf>
    <xf numFmtId="0" fontId="5" fillId="0" borderId="1" xfId="3" applyFont="1" applyBorder="1" applyAlignment="1">
      <alignment horizontal="center" vertical="center" wrapText="1"/>
    </xf>
    <xf numFmtId="0" fontId="20" fillId="0" borderId="1" xfId="3" applyFont="1" applyBorder="1" applyAlignment="1">
      <alignment horizontal="left" vertical="center"/>
    </xf>
    <xf numFmtId="0" fontId="20" fillId="0" borderId="1" xfId="3" applyFont="1" applyBorder="1" applyAlignment="1">
      <alignment horizontal="left" vertical="center" wrapText="1"/>
    </xf>
    <xf numFmtId="0" fontId="5" fillId="0" borderId="1" xfId="3" applyFont="1" applyBorder="1" applyAlignment="1">
      <alignment horizontal="center" vertical="center"/>
    </xf>
    <xf numFmtId="0" fontId="20" fillId="0" borderId="1" xfId="3" applyFont="1" applyBorder="1" applyAlignment="1">
      <alignment horizontal="center" vertical="center" wrapText="1"/>
    </xf>
    <xf numFmtId="4" fontId="11" fillId="0" borderId="1" xfId="1" applyNumberFormat="1" applyFont="1" applyBorder="1" applyAlignment="1">
      <alignment horizontal="right" vertical="center" wrapText="1"/>
    </xf>
    <xf numFmtId="0" fontId="21" fillId="0" borderId="1" xfId="3" applyFont="1" applyBorder="1" applyAlignment="1">
      <alignment horizontal="center" vertical="center" wrapText="1"/>
    </xf>
    <xf numFmtId="4" fontId="21" fillId="3" borderId="1" xfId="3" applyNumberFormat="1" applyFont="1" applyFill="1" applyBorder="1" applyAlignment="1">
      <alignment horizontal="right" vertical="center" wrapText="1"/>
    </xf>
    <xf numFmtId="4" fontId="21" fillId="0" borderId="1" xfId="3" applyNumberFormat="1" applyFont="1" applyBorder="1" applyAlignment="1">
      <alignment vertical="center" wrapText="1"/>
    </xf>
    <xf numFmtId="4" fontId="21" fillId="0" borderId="1" xfId="3" applyNumberFormat="1" applyFont="1" applyBorder="1" applyAlignment="1">
      <alignment horizontal="right" vertical="center" wrapText="1"/>
    </xf>
    <xf numFmtId="10" fontId="21" fillId="0" borderId="1" xfId="2" applyNumberFormat="1" applyFont="1" applyBorder="1" applyAlignment="1">
      <alignment vertical="center" wrapText="1"/>
    </xf>
    <xf numFmtId="0" fontId="22" fillId="0" borderId="0" xfId="3" applyFont="1" applyAlignment="1">
      <alignment vertical="center" wrapText="1"/>
    </xf>
    <xf numFmtId="165" fontId="11" fillId="0" borderId="1" xfId="1" applyFont="1" applyBorder="1" applyAlignment="1">
      <alignment vertical="center" wrapText="1"/>
    </xf>
    <xf numFmtId="0" fontId="2" fillId="0" borderId="1" xfId="3" applyBorder="1" applyAlignment="1">
      <alignment vertical="center" wrapText="1"/>
    </xf>
    <xf numFmtId="4" fontId="9" fillId="3" borderId="1" xfId="23" applyNumberFormat="1" applyFont="1" applyFill="1" applyBorder="1" applyAlignment="1">
      <alignment horizontal="right" vertical="center" wrapText="1"/>
    </xf>
    <xf numFmtId="4" fontId="9" fillId="0" borderId="1" xfId="23" applyNumberFormat="1" applyFont="1" applyBorder="1" applyAlignment="1">
      <alignment horizontal="right" vertical="center" wrapText="1"/>
    </xf>
    <xf numFmtId="4" fontId="11" fillId="0" borderId="1" xfId="3" applyNumberFormat="1" applyFont="1" applyBorder="1" applyAlignment="1">
      <alignment horizontal="center" vertical="center" wrapText="1"/>
    </xf>
    <xf numFmtId="0" fontId="23" fillId="0" borderId="4" xfId="3" applyFont="1" applyBorder="1" applyAlignment="1">
      <alignment vertical="center" wrapText="1"/>
    </xf>
    <xf numFmtId="0" fontId="24" fillId="0" borderId="4" xfId="3" applyFont="1" applyBorder="1" applyAlignment="1">
      <alignment vertical="center" wrapText="1"/>
    </xf>
    <xf numFmtId="0" fontId="25" fillId="0" borderId="4" xfId="3" applyFont="1" applyBorder="1" applyAlignment="1">
      <alignment horizontal="left" vertical="center" wrapText="1"/>
    </xf>
    <xf numFmtId="0" fontId="25" fillId="0" borderId="5" xfId="3" applyFont="1" applyBorder="1" applyAlignment="1">
      <alignment vertical="center" wrapText="1"/>
    </xf>
    <xf numFmtId="0" fontId="24" fillId="0" borderId="4" xfId="3" applyFont="1" applyBorder="1" applyAlignment="1">
      <alignment horizontal="center" vertical="center" wrapText="1"/>
    </xf>
    <xf numFmtId="4" fontId="24" fillId="0" borderId="6" xfId="3" applyNumberFormat="1" applyFont="1" applyBorder="1" applyAlignment="1">
      <alignment horizontal="right" vertical="center" wrapText="1"/>
    </xf>
    <xf numFmtId="4" fontId="24" fillId="0" borderId="1" xfId="1" applyNumberFormat="1" applyFont="1" applyBorder="1" applyAlignment="1">
      <alignment horizontal="right" vertical="center" wrapText="1"/>
    </xf>
    <xf numFmtId="0" fontId="26" fillId="0" borderId="1" xfId="3" applyFont="1" applyBorder="1" applyAlignment="1">
      <alignment vertical="center" wrapText="1"/>
    </xf>
    <xf numFmtId="0" fontId="25" fillId="0" borderId="1" xfId="3" applyFont="1" applyBorder="1" applyAlignment="1">
      <alignment vertical="center" wrapText="1"/>
    </xf>
    <xf numFmtId="0" fontId="25" fillId="0" borderId="1" xfId="3" applyFont="1" applyBorder="1" applyAlignment="1">
      <alignment horizontal="left" vertical="center" wrapText="1"/>
    </xf>
    <xf numFmtId="0" fontId="25" fillId="0" borderId="1" xfId="3" applyFont="1" applyBorder="1" applyAlignment="1">
      <alignment horizontal="center" vertical="center" wrapText="1"/>
    </xf>
    <xf numFmtId="4" fontId="25" fillId="0" borderId="7" xfId="3" applyNumberFormat="1" applyFont="1" applyBorder="1" applyAlignment="1">
      <alignment horizontal="right" vertical="center" wrapText="1"/>
    </xf>
    <xf numFmtId="4" fontId="25" fillId="0" borderId="1" xfId="3" applyNumberFormat="1" applyFont="1" applyBorder="1" applyAlignment="1">
      <alignment horizontal="right" vertical="center" wrapText="1"/>
    </xf>
    <xf numFmtId="0" fontId="26" fillId="0" borderId="0" xfId="3" applyFont="1" applyAlignment="1">
      <alignment vertical="center" wrapText="1"/>
    </xf>
    <xf numFmtId="0" fontId="25" fillId="0" borderId="8" xfId="3" applyFont="1" applyBorder="1" applyAlignment="1">
      <alignment vertical="center" wrapText="1"/>
    </xf>
    <xf numFmtId="0" fontId="23" fillId="0" borderId="0" xfId="3" applyFont="1" applyAlignment="1">
      <alignment vertical="center" wrapText="1"/>
    </xf>
    <xf numFmtId="165" fontId="25" fillId="0" borderId="1" xfId="1" applyFont="1" applyBorder="1" applyAlignment="1">
      <alignment horizontal="right" vertical="center" wrapText="1"/>
    </xf>
    <xf numFmtId="4" fontId="24" fillId="0" borderId="1" xfId="23" applyNumberFormat="1" applyFont="1" applyBorder="1" applyAlignment="1">
      <alignment horizontal="right" vertical="center" wrapText="1"/>
    </xf>
    <xf numFmtId="0" fontId="7" fillId="0" borderId="0" xfId="3" applyFont="1" applyAlignment="1">
      <alignment vertical="center"/>
    </xf>
    <xf numFmtId="0" fontId="2" fillId="0" borderId="0" xfId="3" applyAlignment="1">
      <alignment vertical="center"/>
    </xf>
    <xf numFmtId="0" fontId="12" fillId="0" borderId="0" xfId="3" applyFont="1" applyAlignment="1">
      <alignment vertical="center"/>
    </xf>
    <xf numFmtId="0" fontId="2" fillId="0" borderId="0" xfId="3"/>
    <xf numFmtId="0" fontId="15" fillId="3" borderId="9" xfId="3" applyFont="1" applyFill="1" applyBorder="1" applyAlignment="1">
      <alignment vertical="center" wrapText="1"/>
    </xf>
    <xf numFmtId="0" fontId="27" fillId="0" borderId="10" xfId="3" applyFont="1" applyBorder="1" applyAlignment="1">
      <alignment vertical="center" wrapText="1"/>
    </xf>
    <xf numFmtId="0" fontId="13" fillId="3" borderId="10" xfId="3" applyFont="1" applyFill="1" applyBorder="1" applyAlignment="1">
      <alignment horizontal="left" vertical="center" wrapText="1"/>
    </xf>
    <xf numFmtId="0" fontId="19" fillId="3" borderId="10" xfId="3" applyFont="1" applyFill="1" applyBorder="1" applyAlignment="1">
      <alignment horizontal="left" vertical="center" wrapText="1"/>
    </xf>
    <xf numFmtId="0" fontId="28" fillId="3" borderId="10" xfId="3" applyFont="1" applyFill="1" applyBorder="1" applyAlignment="1">
      <alignment horizontal="left" vertical="center" wrapText="1"/>
    </xf>
    <xf numFmtId="4" fontId="28" fillId="3" borderId="10" xfId="3" applyNumberFormat="1" applyFont="1" applyFill="1" applyBorder="1" applyAlignment="1">
      <alignment horizontal="right" vertical="center" wrapText="1"/>
    </xf>
    <xf numFmtId="0" fontId="19" fillId="0" borderId="10" xfId="3" applyFont="1" applyBorder="1" applyAlignment="1">
      <alignment horizontal="left" vertical="center" wrapText="1"/>
    </xf>
    <xf numFmtId="167" fontId="22" fillId="3" borderId="10" xfId="3" applyNumberFormat="1" applyFont="1" applyFill="1" applyBorder="1" applyAlignment="1">
      <alignment horizontal="center" vertical="center" wrapText="1"/>
    </xf>
    <xf numFmtId="10" fontId="22" fillId="3" borderId="0" xfId="2" applyNumberFormat="1" applyFont="1" applyFill="1" applyAlignment="1">
      <alignment vertical="center" wrapText="1"/>
    </xf>
    <xf numFmtId="0" fontId="15" fillId="3" borderId="0" xfId="3" applyFont="1" applyFill="1" applyAlignment="1">
      <alignment vertical="center" wrapText="1"/>
    </xf>
    <xf numFmtId="0" fontId="29" fillId="5" borderId="1" xfId="3" applyFont="1" applyFill="1" applyBorder="1" applyAlignment="1">
      <alignment vertical="center" wrapText="1"/>
    </xf>
    <xf numFmtId="10" fontId="16" fillId="5" borderId="1" xfId="3" applyNumberFormat="1" applyFont="1" applyFill="1" applyBorder="1" applyAlignment="1">
      <alignment horizontal="center" vertical="center" wrapText="1"/>
    </xf>
    <xf numFmtId="0" fontId="29" fillId="0" borderId="0" xfId="3" applyFont="1" applyAlignment="1">
      <alignment vertical="center" wrapText="1"/>
    </xf>
    <xf numFmtId="4" fontId="9" fillId="0" borderId="4" xfId="1" applyNumberFormat="1" applyFont="1" applyBorder="1" applyAlignment="1">
      <alignment horizontal="right" vertical="center" wrapText="1"/>
    </xf>
    <xf numFmtId="165" fontId="9" fillId="0" borderId="4" xfId="1" applyFont="1" applyBorder="1" applyAlignment="1">
      <alignment horizontal="right" vertical="center" wrapText="1"/>
    </xf>
    <xf numFmtId="165" fontId="11" fillId="0" borderId="4" xfId="1" applyFont="1" applyBorder="1" applyAlignment="1">
      <alignment horizontal="right" vertical="center" wrapText="1"/>
    </xf>
    <xf numFmtId="165" fontId="11" fillId="0" borderId="1" xfId="25" applyFont="1" applyBorder="1" applyAlignment="1">
      <alignment horizontal="right" vertical="center" wrapText="1"/>
    </xf>
    <xf numFmtId="0" fontId="11" fillId="0" borderId="16" xfId="3" applyFont="1" applyBorder="1" applyAlignment="1">
      <alignment horizontal="center" vertical="center" wrapText="1"/>
    </xf>
    <xf numFmtId="4" fontId="11" fillId="0" borderId="16" xfId="3" applyNumberFormat="1" applyFont="1" applyBorder="1" applyAlignment="1">
      <alignment horizontal="right" vertical="center" wrapText="1"/>
    </xf>
    <xf numFmtId="4" fontId="11" fillId="0" borderId="16" xfId="3" applyNumberFormat="1" applyFont="1" applyBorder="1" applyAlignment="1">
      <alignment vertical="center" wrapText="1"/>
    </xf>
    <xf numFmtId="10" fontId="11" fillId="0" borderId="16" xfId="2" applyNumberFormat="1" applyFont="1" applyBorder="1" applyAlignment="1">
      <alignment vertical="center" wrapText="1"/>
    </xf>
    <xf numFmtId="10" fontId="9" fillId="0" borderId="16" xfId="2" applyNumberFormat="1" applyFont="1" applyBorder="1" applyAlignment="1">
      <alignment vertical="center" wrapText="1"/>
    </xf>
    <xf numFmtId="165" fontId="9" fillId="8" borderId="1" xfId="9" applyFont="1" applyFill="1" applyBorder="1" applyAlignment="1">
      <alignment horizontal="center" vertical="center" wrapText="1"/>
    </xf>
    <xf numFmtId="0" fontId="9" fillId="8" borderId="1" xfId="3" applyFont="1" applyFill="1" applyBorder="1" applyAlignment="1">
      <alignment horizontal="left" vertical="center" wrapText="1"/>
    </xf>
    <xf numFmtId="4" fontId="9" fillId="8" borderId="1" xfId="1" applyNumberFormat="1" applyFont="1" applyFill="1" applyBorder="1" applyAlignment="1">
      <alignment horizontal="right" vertical="center" wrapText="1"/>
    </xf>
    <xf numFmtId="4" fontId="9" fillId="8" borderId="1" xfId="3" applyNumberFormat="1" applyFont="1" applyFill="1" applyBorder="1" applyAlignment="1">
      <alignment vertical="center" wrapText="1"/>
    </xf>
    <xf numFmtId="165" fontId="11" fillId="9" borderId="1" xfId="1" applyFont="1" applyFill="1" applyBorder="1" applyAlignment="1">
      <alignment horizontal="right" vertical="center" wrapText="1"/>
    </xf>
    <xf numFmtId="4" fontId="9" fillId="8" borderId="1" xfId="3" applyNumberFormat="1" applyFont="1" applyFill="1" applyBorder="1" applyAlignment="1">
      <alignment horizontal="right" vertical="center" wrapText="1"/>
    </xf>
    <xf numFmtId="10" fontId="9" fillId="8" borderId="1" xfId="2" applyNumberFormat="1" applyFont="1" applyFill="1" applyBorder="1" applyAlignment="1">
      <alignment vertical="center" wrapText="1"/>
    </xf>
    <xf numFmtId="0" fontId="7" fillId="8" borderId="0" xfId="3" applyFont="1" applyFill="1" applyAlignment="1">
      <alignment vertical="center" wrapText="1"/>
    </xf>
    <xf numFmtId="165" fontId="9" fillId="10" borderId="1" xfId="9" applyFont="1" applyFill="1" applyBorder="1" applyAlignment="1">
      <alignment horizontal="center" vertical="center" wrapText="1"/>
    </xf>
    <xf numFmtId="4" fontId="9" fillId="10" borderId="1" xfId="1" applyNumberFormat="1" applyFont="1" applyFill="1" applyBorder="1" applyAlignment="1">
      <alignment horizontal="right" vertical="center" wrapText="1"/>
    </xf>
    <xf numFmtId="165" fontId="11" fillId="10" borderId="1" xfId="1" applyFont="1" applyFill="1" applyBorder="1" applyAlignment="1">
      <alignment horizontal="right" vertical="center" wrapText="1"/>
    </xf>
    <xf numFmtId="0" fontId="7" fillId="10" borderId="0" xfId="3" applyFont="1" applyFill="1" applyAlignment="1">
      <alignment vertical="center" wrapText="1"/>
    </xf>
    <xf numFmtId="10" fontId="9" fillId="8" borderId="1" xfId="2" applyNumberFormat="1" applyFont="1" applyFill="1" applyBorder="1" applyAlignment="1">
      <alignment horizontal="right" vertical="center" wrapText="1"/>
    </xf>
    <xf numFmtId="165" fontId="9" fillId="8" borderId="1" xfId="1" applyFont="1" applyFill="1" applyBorder="1" applyAlignment="1">
      <alignment horizontal="center" vertical="center" wrapText="1"/>
    </xf>
    <xf numFmtId="165" fontId="9" fillId="11" borderId="1" xfId="1" applyFont="1" applyFill="1" applyBorder="1" applyAlignment="1">
      <alignment horizontal="center" vertical="center" wrapText="1"/>
    </xf>
    <xf numFmtId="4" fontId="11" fillId="11" borderId="1" xfId="3" applyNumberFormat="1" applyFont="1" applyFill="1" applyBorder="1" applyAlignment="1">
      <alignment vertical="center" wrapText="1"/>
    </xf>
    <xf numFmtId="0" fontId="7" fillId="11" borderId="0" xfId="3" applyFont="1" applyFill="1" applyAlignment="1">
      <alignment vertical="center" wrapText="1"/>
    </xf>
    <xf numFmtId="0" fontId="9" fillId="8" borderId="4" xfId="3" applyFont="1" applyFill="1" applyBorder="1" applyAlignment="1">
      <alignment horizontal="left" vertical="center" wrapText="1"/>
    </xf>
    <xf numFmtId="0" fontId="37" fillId="8" borderId="11" xfId="15" applyFont="1" applyFill="1" applyBorder="1" applyAlignment="1">
      <alignment horizontal="left" vertical="center" wrapText="1"/>
    </xf>
    <xf numFmtId="165" fontId="11" fillId="12" borderId="1" xfId="1" applyFont="1" applyFill="1" applyBorder="1" applyAlignment="1">
      <alignment horizontal="right" vertical="center" wrapText="1"/>
    </xf>
    <xf numFmtId="0" fontId="37" fillId="8" borderId="11" xfId="15" applyFont="1" applyFill="1" applyBorder="1" applyAlignment="1">
      <alignment horizontal="center" vertical="center" wrapText="1"/>
    </xf>
    <xf numFmtId="0" fontId="37" fillId="8" borderId="12" xfId="0" applyFont="1" applyFill="1" applyBorder="1" applyAlignment="1">
      <alignment horizontal="left" vertical="center" wrapText="1"/>
    </xf>
    <xf numFmtId="4" fontId="37" fillId="8" borderId="11" xfId="34" applyNumberFormat="1" applyFont="1" applyFill="1" applyBorder="1" applyAlignment="1">
      <alignment horizontal="right" vertical="center" wrapText="1"/>
    </xf>
    <xf numFmtId="170" fontId="39" fillId="13" borderId="11" xfId="34" applyFont="1" applyFill="1" applyBorder="1" applyAlignment="1">
      <alignment horizontal="right" vertical="center" wrapText="1"/>
    </xf>
    <xf numFmtId="0" fontId="37" fillId="8" borderId="11" xfId="37" applyFill="1" applyBorder="1" applyAlignment="1">
      <alignment horizontal="left" vertical="center" wrapText="1"/>
    </xf>
    <xf numFmtId="0" fontId="43" fillId="8" borderId="1" xfId="3" applyFont="1" applyFill="1" applyBorder="1" applyAlignment="1">
      <alignment horizontal="left" vertical="center" wrapText="1"/>
    </xf>
    <xf numFmtId="0" fontId="0" fillId="8" borderId="1" xfId="3" applyFont="1" applyFill="1" applyBorder="1" applyAlignment="1">
      <alignment horizontal="left" vertical="center" wrapText="1"/>
    </xf>
    <xf numFmtId="4" fontId="11" fillId="12" borderId="1" xfId="3" applyNumberFormat="1" applyFont="1" applyFill="1" applyBorder="1" applyAlignment="1">
      <alignment vertical="center" wrapText="1"/>
    </xf>
    <xf numFmtId="165" fontId="9" fillId="8" borderId="1" xfId="1" applyFont="1" applyFill="1" applyBorder="1" applyAlignment="1">
      <alignment horizontal="right" vertical="center" wrapText="1"/>
    </xf>
    <xf numFmtId="165" fontId="11" fillId="8" borderId="1" xfId="1" applyFont="1" applyFill="1" applyBorder="1" applyAlignment="1">
      <alignment horizontal="right" vertical="center" wrapText="1"/>
    </xf>
    <xf numFmtId="4" fontId="43" fillId="8" borderId="1" xfId="1" applyNumberFormat="1" applyFont="1" applyFill="1" applyBorder="1" applyAlignment="1">
      <alignment horizontal="right" vertical="center" wrapText="1"/>
    </xf>
    <xf numFmtId="0" fontId="9" fillId="8" borderId="13" xfId="3" applyFont="1" applyFill="1" applyBorder="1" applyAlignment="1">
      <alignment horizontal="left" vertical="center" wrapText="1"/>
    </xf>
    <xf numFmtId="4" fontId="9" fillId="8" borderId="13" xfId="1" applyNumberFormat="1" applyFont="1" applyFill="1" applyBorder="1" applyAlignment="1">
      <alignment horizontal="right" vertical="center" wrapText="1"/>
    </xf>
    <xf numFmtId="165" fontId="9" fillId="8" borderId="13" xfId="1" applyFont="1" applyFill="1" applyBorder="1" applyAlignment="1">
      <alignment horizontal="right" vertical="center" wrapText="1"/>
    </xf>
    <xf numFmtId="165" fontId="11" fillId="12" borderId="13" xfId="1" applyFont="1" applyFill="1" applyBorder="1" applyAlignment="1">
      <alignment horizontal="right" vertical="center" wrapText="1"/>
    </xf>
    <xf numFmtId="10" fontId="9" fillId="8" borderId="7" xfId="2" applyNumberFormat="1" applyFont="1" applyFill="1" applyBorder="1" applyAlignment="1">
      <alignment vertical="center" wrapText="1"/>
    </xf>
    <xf numFmtId="0" fontId="12" fillId="8" borderId="0" xfId="3" applyFont="1" applyFill="1" applyAlignment="1">
      <alignment vertical="center" wrapText="1"/>
    </xf>
    <xf numFmtId="0" fontId="15" fillId="8" borderId="0" xfId="3" applyFont="1" applyFill="1" applyAlignment="1">
      <alignment wrapText="1"/>
    </xf>
    <xf numFmtId="0" fontId="9" fillId="8" borderId="1" xfId="3" applyFont="1" applyFill="1" applyBorder="1" applyAlignment="1">
      <alignment horizontal="center" vertical="center" wrapText="1"/>
    </xf>
    <xf numFmtId="165" fontId="40" fillId="8" borderId="1" xfId="1" applyFont="1" applyFill="1" applyBorder="1" applyAlignment="1">
      <alignment horizontal="right" vertical="center" wrapText="1"/>
    </xf>
    <xf numFmtId="0" fontId="14" fillId="8" borderId="0" xfId="3" applyFont="1" applyFill="1" applyAlignment="1">
      <alignment vertical="center" wrapText="1"/>
    </xf>
    <xf numFmtId="168" fontId="9" fillId="8" borderId="1" xfId="15" applyNumberFormat="1" applyFill="1" applyBorder="1" applyAlignment="1">
      <alignment horizontal="center" vertical="center" wrapText="1"/>
    </xf>
    <xf numFmtId="0" fontId="9" fillId="8" borderId="4" xfId="3" applyFont="1" applyFill="1" applyBorder="1" applyAlignment="1">
      <alignment horizontal="center" vertical="center" wrapText="1"/>
    </xf>
    <xf numFmtId="4" fontId="11" fillId="8" borderId="1" xfId="3" applyNumberFormat="1" applyFont="1" applyFill="1" applyBorder="1" applyAlignment="1">
      <alignment vertical="center" wrapText="1"/>
    </xf>
    <xf numFmtId="10" fontId="9" fillId="8" borderId="16" xfId="2" applyNumberFormat="1" applyFont="1" applyFill="1" applyBorder="1" applyAlignment="1">
      <alignment vertical="center" wrapText="1"/>
    </xf>
    <xf numFmtId="0" fontId="44" fillId="8" borderId="14" xfId="0" applyFont="1" applyFill="1" applyBorder="1" applyAlignment="1">
      <alignment horizontal="center" vertical="center" wrapText="1"/>
    </xf>
    <xf numFmtId="0" fontId="44" fillId="8" borderId="14" xfId="0" applyFont="1" applyFill="1" applyBorder="1" applyAlignment="1">
      <alignment vertical="center" wrapText="1"/>
    </xf>
    <xf numFmtId="4" fontId="44" fillId="8" borderId="14" xfId="0" applyNumberFormat="1" applyFont="1" applyFill="1" applyBorder="1" applyAlignment="1">
      <alignment horizontal="right" vertical="center" wrapText="1"/>
    </xf>
    <xf numFmtId="4" fontId="44" fillId="8" borderId="14" xfId="0" applyNumberFormat="1" applyFont="1" applyFill="1" applyBorder="1" applyAlignment="1">
      <alignment vertical="center" wrapText="1"/>
    </xf>
    <xf numFmtId="165" fontId="45" fillId="14" borderId="14" xfId="1" applyFont="1" applyFill="1" applyBorder="1" applyAlignment="1">
      <alignment horizontal="right" vertical="center" wrapText="1"/>
    </xf>
    <xf numFmtId="10" fontId="44" fillId="8" borderId="14" xfId="2" applyNumberFormat="1" applyFont="1" applyFill="1" applyBorder="1" applyAlignment="1">
      <alignment vertical="center" wrapText="1"/>
    </xf>
    <xf numFmtId="49" fontId="9" fillId="8" borderId="1" xfId="15" applyNumberFormat="1" applyFill="1" applyBorder="1" applyAlignment="1">
      <alignment vertical="center" wrapText="1"/>
    </xf>
    <xf numFmtId="4" fontId="40" fillId="12" borderId="1" xfId="3" applyNumberFormat="1" applyFont="1" applyFill="1" applyBorder="1" applyAlignment="1">
      <alignment vertical="center" wrapText="1"/>
    </xf>
    <xf numFmtId="0" fontId="9" fillId="8" borderId="2" xfId="3" applyFont="1" applyFill="1" applyBorder="1" applyAlignment="1">
      <alignment horizontal="left" vertical="center" wrapText="1"/>
    </xf>
    <xf numFmtId="4" fontId="9" fillId="8" borderId="2" xfId="1" applyNumberFormat="1" applyFont="1" applyFill="1" applyBorder="1" applyAlignment="1">
      <alignment horizontal="right" vertical="center" wrapText="1"/>
    </xf>
    <xf numFmtId="165" fontId="9" fillId="8" borderId="2" xfId="1" applyFont="1" applyFill="1" applyBorder="1" applyAlignment="1">
      <alignment horizontal="right" vertical="center" wrapText="1"/>
    </xf>
    <xf numFmtId="165" fontId="11" fillId="12" borderId="2" xfId="1" applyFont="1" applyFill="1" applyBorder="1" applyAlignment="1">
      <alignment horizontal="right" vertical="center" wrapText="1"/>
    </xf>
    <xf numFmtId="0" fontId="9" fillId="8" borderId="16" xfId="3" applyFont="1" applyFill="1" applyBorder="1" applyAlignment="1">
      <alignment horizontal="left" vertical="center" wrapText="1"/>
    </xf>
    <xf numFmtId="4" fontId="9" fillId="0" borderId="16" xfId="3" applyNumberFormat="1" applyFont="1" applyBorder="1" applyAlignment="1">
      <alignment vertical="center" wrapText="1"/>
    </xf>
    <xf numFmtId="165" fontId="11" fillId="8" borderId="16" xfId="1" applyFont="1" applyFill="1" applyBorder="1" applyAlignment="1">
      <alignment horizontal="right" vertical="center" wrapText="1"/>
    </xf>
    <xf numFmtId="0" fontId="37" fillId="15" borderId="11" xfId="37" applyFill="1" applyBorder="1" applyAlignment="1">
      <alignment horizontal="center" vertical="center" wrapText="1"/>
    </xf>
    <xf numFmtId="0" fontId="2" fillId="8" borderId="0" xfId="3" applyFill="1" applyAlignment="1">
      <alignment vertical="center" wrapText="1"/>
    </xf>
    <xf numFmtId="4" fontId="9" fillId="0" borderId="16" xfId="1" applyNumberFormat="1" applyFont="1" applyBorder="1" applyAlignment="1">
      <alignment horizontal="right" vertical="center" wrapText="1"/>
    </xf>
    <xf numFmtId="4" fontId="40" fillId="0" borderId="16" xfId="3" applyNumberFormat="1" applyFont="1" applyBorder="1" applyAlignment="1">
      <alignment vertical="center" wrapText="1"/>
    </xf>
    <xf numFmtId="0" fontId="37" fillId="0" borderId="0" xfId="37" applyAlignment="1">
      <alignment horizontal="center" vertical="center" wrapText="1"/>
    </xf>
    <xf numFmtId="170" fontId="33" fillId="0" borderId="0" xfId="34" applyFont="1" applyAlignment="1">
      <alignment horizontal="center" vertical="center" wrapText="1"/>
    </xf>
    <xf numFmtId="165" fontId="11" fillId="0" borderId="16" xfId="1" applyFont="1" applyBorder="1" applyAlignment="1">
      <alignment horizontal="right" vertical="center" wrapText="1"/>
    </xf>
    <xf numFmtId="0" fontId="2" fillId="0" borderId="16" xfId="3" applyBorder="1" applyAlignment="1">
      <alignment vertical="center" wrapText="1"/>
    </xf>
    <xf numFmtId="4" fontId="9" fillId="3" borderId="16" xfId="23" applyNumberFormat="1" applyFont="1" applyFill="1" applyBorder="1" applyAlignment="1">
      <alignment horizontal="right" vertical="center" wrapText="1"/>
    </xf>
    <xf numFmtId="0" fontId="11" fillId="0" borderId="16" xfId="3" applyFont="1" applyBorder="1" applyAlignment="1">
      <alignment horizontal="left" vertical="center" wrapText="1"/>
    </xf>
    <xf numFmtId="170" fontId="33" fillId="15" borderId="11" xfId="34" applyFont="1" applyFill="1" applyBorder="1" applyAlignment="1">
      <alignment horizontal="right" vertical="center" wrapText="1"/>
    </xf>
    <xf numFmtId="170" fontId="33" fillId="0" borderId="0" xfId="34" applyFont="1" applyAlignment="1">
      <alignment horizontal="right" vertical="center" wrapText="1"/>
    </xf>
    <xf numFmtId="0" fontId="33" fillId="8" borderId="11" xfId="0" applyFont="1" applyFill="1" applyBorder="1" applyAlignment="1">
      <alignment horizontal="center" vertical="center" wrapText="1"/>
    </xf>
    <xf numFmtId="4" fontId="9" fillId="0" borderId="16" xfId="3" applyNumberFormat="1" applyFont="1" applyBorder="1" applyAlignment="1">
      <alignment horizontal="right" vertical="center" wrapText="1"/>
    </xf>
    <xf numFmtId="0" fontId="14" fillId="0" borderId="16" xfId="3" applyFont="1" applyBorder="1" applyAlignment="1">
      <alignment vertical="center" wrapText="1"/>
    </xf>
    <xf numFmtId="0" fontId="11" fillId="0" borderId="16" xfId="3" applyFont="1" applyBorder="1" applyAlignment="1">
      <alignment horizontal="right" vertical="center" wrapText="1"/>
    </xf>
    <xf numFmtId="4" fontId="11" fillId="3" borderId="20" xfId="3" applyNumberFormat="1" applyFont="1" applyFill="1" applyBorder="1" applyAlignment="1">
      <alignment horizontal="right" vertical="center" wrapText="1"/>
    </xf>
    <xf numFmtId="4" fontId="9" fillId="0" borderId="20" xfId="3" applyNumberFormat="1" applyFont="1" applyBorder="1" applyAlignment="1">
      <alignment horizontal="right" vertical="center" wrapText="1"/>
    </xf>
    <xf numFmtId="0" fontId="9" fillId="0" borderId="16" xfId="3" applyFont="1" applyBorder="1" applyAlignment="1">
      <alignment horizontal="left" vertical="center" wrapText="1"/>
    </xf>
    <xf numFmtId="4" fontId="11" fillId="3" borderId="16" xfId="3" applyNumberFormat="1" applyFont="1" applyFill="1" applyBorder="1" applyAlignment="1">
      <alignment horizontal="right" vertical="center" wrapText="1"/>
    </xf>
    <xf numFmtId="0" fontId="11" fillId="0" borderId="16" xfId="3" applyFont="1" applyBorder="1" applyAlignment="1">
      <alignment vertical="center" wrapText="1"/>
    </xf>
    <xf numFmtId="4" fontId="9" fillId="8" borderId="16" xfId="1" applyNumberFormat="1" applyFont="1" applyFill="1" applyBorder="1" applyAlignment="1">
      <alignment horizontal="right" vertical="center" wrapText="1"/>
    </xf>
    <xf numFmtId="4" fontId="9" fillId="11" borderId="16" xfId="1" applyNumberFormat="1" applyFont="1" applyFill="1" applyBorder="1" applyAlignment="1">
      <alignment horizontal="right" vertical="center" wrapText="1"/>
    </xf>
    <xf numFmtId="0" fontId="44" fillId="8" borderId="15" xfId="0" applyFont="1" applyFill="1" applyBorder="1" applyAlignment="1">
      <alignment horizontal="center" vertical="center"/>
    </xf>
    <xf numFmtId="0" fontId="9" fillId="8" borderId="19" xfId="48" applyFont="1" applyFill="1" applyBorder="1"/>
    <xf numFmtId="0" fontId="9" fillId="8" borderId="21" xfId="48" applyFont="1" applyFill="1" applyBorder="1"/>
    <xf numFmtId="0" fontId="44" fillId="8" borderId="15" xfId="0" applyFont="1" applyFill="1" applyBorder="1" applyAlignment="1">
      <alignment horizontal="left" vertical="center" wrapText="1"/>
    </xf>
    <xf numFmtId="0" fontId="47" fillId="8" borderId="15" xfId="0" applyFont="1" applyFill="1" applyBorder="1" applyAlignment="1">
      <alignment horizontal="left" vertical="center" wrapText="1"/>
    </xf>
    <xf numFmtId="49" fontId="9" fillId="8" borderId="16" xfId="15" applyNumberFormat="1" applyFill="1" applyBorder="1" applyAlignment="1">
      <alignment horizontal="center" vertical="center" wrapText="1"/>
    </xf>
    <xf numFmtId="4" fontId="9" fillId="8" borderId="16" xfId="3" applyNumberFormat="1" applyFont="1" applyFill="1" applyBorder="1" applyAlignment="1">
      <alignment vertical="center" wrapText="1"/>
    </xf>
    <xf numFmtId="4" fontId="9" fillId="8" borderId="16" xfId="3" applyNumberFormat="1" applyFont="1" applyFill="1" applyBorder="1" applyAlignment="1">
      <alignment horizontal="right" vertical="center" wrapText="1"/>
    </xf>
    <xf numFmtId="4" fontId="9" fillId="8" borderId="20" xfId="3" applyNumberFormat="1" applyFont="1" applyFill="1" applyBorder="1" applyAlignment="1">
      <alignment horizontal="right" vertical="center" wrapText="1"/>
    </xf>
    <xf numFmtId="0" fontId="19" fillId="0" borderId="16" xfId="3" applyFont="1" applyBorder="1" applyAlignment="1">
      <alignment horizontal="left" vertical="center" wrapText="1"/>
    </xf>
    <xf numFmtId="0" fontId="19" fillId="0" borderId="20" xfId="3" applyFont="1" applyBorder="1" applyAlignment="1">
      <alignment horizontal="left" vertical="center" wrapText="1"/>
    </xf>
    <xf numFmtId="167" fontId="14" fillId="0" borderId="16" xfId="3" applyNumberFormat="1" applyFont="1" applyBorder="1" applyAlignment="1">
      <alignment horizontal="center" vertical="center" wrapText="1"/>
    </xf>
    <xf numFmtId="10" fontId="14" fillId="0" borderId="16" xfId="2" applyNumberFormat="1" applyFont="1" applyBorder="1" applyAlignment="1">
      <alignment vertical="center" wrapText="1"/>
    </xf>
    <xf numFmtId="0" fontId="20" fillId="0" borderId="4" xfId="3" applyFont="1" applyBorder="1" applyAlignment="1">
      <alignment horizontal="left" vertical="center"/>
    </xf>
    <xf numFmtId="0" fontId="20" fillId="0" borderId="0" xfId="3" applyFont="1" applyAlignment="1">
      <alignment horizontal="left" vertical="center" wrapText="1"/>
    </xf>
    <xf numFmtId="0" fontId="37" fillId="8" borderId="11" xfId="37" applyFill="1" applyBorder="1" applyAlignment="1">
      <alignment horizontal="center" vertical="center" wrapText="1"/>
    </xf>
    <xf numFmtId="0" fontId="5" fillId="0" borderId="16" xfId="3" applyFont="1" applyBorder="1" applyAlignment="1">
      <alignment horizontal="center" vertical="center" wrapText="1"/>
    </xf>
    <xf numFmtId="0" fontId="5" fillId="0" borderId="16" xfId="3" applyFont="1" applyBorder="1" applyAlignment="1">
      <alignment horizontal="center" vertical="center"/>
    </xf>
    <xf numFmtId="0" fontId="5" fillId="8" borderId="16" xfId="3" applyFont="1" applyFill="1" applyBorder="1" applyAlignment="1">
      <alignment horizontal="center" vertical="center" wrapText="1"/>
    </xf>
    <xf numFmtId="0" fontId="20" fillId="8" borderId="16" xfId="3" applyFont="1" applyFill="1" applyBorder="1" applyAlignment="1">
      <alignment horizontal="left" vertical="center"/>
    </xf>
    <xf numFmtId="0" fontId="20" fillId="8" borderId="16" xfId="3" applyFont="1" applyFill="1" applyBorder="1" applyAlignment="1">
      <alignment horizontal="left" vertical="center" wrapText="1"/>
    </xf>
    <xf numFmtId="0" fontId="5" fillId="8" borderId="16" xfId="3" applyFont="1" applyFill="1" applyBorder="1" applyAlignment="1">
      <alignment horizontal="center" vertical="center"/>
    </xf>
    <xf numFmtId="0" fontId="5" fillId="8" borderId="1" xfId="3" applyFont="1" applyFill="1" applyBorder="1" applyAlignment="1">
      <alignment horizontal="center" vertical="center" wrapText="1"/>
    </xf>
    <xf numFmtId="0" fontId="5" fillId="8" borderId="1" xfId="3" applyFont="1" applyFill="1" applyBorder="1" applyAlignment="1">
      <alignment horizontal="left" vertical="center"/>
    </xf>
    <xf numFmtId="0" fontId="5" fillId="8" borderId="1" xfId="3" applyFont="1" applyFill="1" applyBorder="1" applyAlignment="1">
      <alignment horizontal="center" vertical="center"/>
    </xf>
    <xf numFmtId="4" fontId="46" fillId="0" borderId="16" xfId="1" applyNumberFormat="1" applyFont="1" applyBorder="1" applyAlignment="1">
      <alignment horizontal="right" vertical="center" wrapText="1"/>
    </xf>
    <xf numFmtId="4" fontId="43" fillId="8" borderId="16" xfId="1" applyNumberFormat="1" applyFont="1" applyFill="1" applyBorder="1" applyAlignment="1">
      <alignment horizontal="right" vertical="center" wrapText="1"/>
    </xf>
    <xf numFmtId="49" fontId="9" fillId="8" borderId="1" xfId="15" applyNumberFormat="1" applyFill="1" applyBorder="1" applyAlignment="1">
      <alignment horizontal="center" vertical="center" wrapText="1"/>
    </xf>
    <xf numFmtId="49" fontId="5" fillId="8" borderId="1" xfId="3" applyNumberFormat="1" applyFont="1" applyFill="1" applyBorder="1" applyAlignment="1">
      <alignment horizontal="center" vertical="center" wrapText="1"/>
    </xf>
    <xf numFmtId="4" fontId="46" fillId="0" borderId="1" xfId="3" applyNumberFormat="1" applyFont="1" applyBorder="1" applyAlignment="1">
      <alignment vertical="center" wrapText="1"/>
    </xf>
    <xf numFmtId="165" fontId="51" fillId="0" borderId="16" xfId="1" applyFont="1" applyBorder="1" applyAlignment="1">
      <alignment horizontal="right" vertical="center" wrapText="1"/>
    </xf>
    <xf numFmtId="4" fontId="46" fillId="0" borderId="1" xfId="3" applyNumberFormat="1" applyFont="1" applyBorder="1" applyAlignment="1">
      <alignment horizontal="right" vertical="center" wrapText="1"/>
    </xf>
    <xf numFmtId="10" fontId="46" fillId="0" borderId="1" xfId="2" applyNumberFormat="1" applyFont="1" applyBorder="1" applyAlignment="1">
      <alignment vertical="center" wrapText="1"/>
    </xf>
    <xf numFmtId="0" fontId="52" fillId="0" borderId="0" xfId="3" applyFont="1" applyAlignment="1">
      <alignment vertical="center" wrapText="1"/>
    </xf>
    <xf numFmtId="0" fontId="47" fillId="8" borderId="0" xfId="0" applyFont="1" applyFill="1" applyAlignment="1">
      <alignment horizontal="left" vertical="center" wrapText="1"/>
    </xf>
    <xf numFmtId="49" fontId="44" fillId="8" borderId="0" xfId="0" applyNumberFormat="1" applyFont="1" applyFill="1" applyAlignment="1">
      <alignment horizontal="center" vertical="center"/>
    </xf>
    <xf numFmtId="0" fontId="53" fillId="0" borderId="1" xfId="3" applyFont="1" applyBorder="1" applyAlignment="1">
      <alignment horizontal="left" vertical="center"/>
    </xf>
    <xf numFmtId="0" fontId="53" fillId="0" borderId="1" xfId="3" applyFont="1" applyBorder="1" applyAlignment="1">
      <alignment horizontal="left" vertical="center" wrapText="1"/>
    </xf>
    <xf numFmtId="49" fontId="44" fillId="8" borderId="15" xfId="0" applyNumberFormat="1" applyFont="1" applyFill="1" applyBorder="1" applyAlignment="1">
      <alignment horizontal="center" vertical="center"/>
    </xf>
    <xf numFmtId="49" fontId="9" fillId="8" borderId="22" xfId="15" applyNumberFormat="1" applyFill="1" applyBorder="1" applyAlignment="1">
      <alignment horizontal="center" vertical="center" wrapText="1"/>
    </xf>
    <xf numFmtId="4" fontId="37" fillId="8" borderId="11" xfId="0" applyNumberFormat="1" applyFont="1" applyFill="1" applyBorder="1" applyAlignment="1">
      <alignment horizontal="center" vertical="center" wrapText="1"/>
    </xf>
    <xf numFmtId="170" fontId="39" fillId="8" borderId="11" xfId="34" applyFont="1" applyFill="1" applyBorder="1" applyAlignment="1">
      <alignment horizontal="right" vertical="center" wrapText="1"/>
    </xf>
    <xf numFmtId="4" fontId="37" fillId="8" borderId="18" xfId="0" applyNumberFormat="1" applyFont="1" applyFill="1" applyBorder="1" applyAlignment="1">
      <alignment horizontal="center" vertical="center" wrapText="1"/>
    </xf>
    <xf numFmtId="0" fontId="37" fillId="8" borderId="23" xfId="37" applyFill="1" applyBorder="1" applyAlignment="1">
      <alignment horizontal="center" vertical="center" wrapText="1"/>
    </xf>
    <xf numFmtId="4" fontId="37" fillId="8" borderId="19" xfId="0" applyNumberFormat="1" applyFont="1" applyFill="1" applyBorder="1" applyAlignment="1">
      <alignment horizontal="center" vertical="center" wrapText="1"/>
    </xf>
    <xf numFmtId="0" fontId="7" fillId="8" borderId="0" xfId="3" applyFont="1" applyFill="1" applyAlignment="1">
      <alignment vertical="center"/>
    </xf>
    <xf numFmtId="0" fontId="37" fillId="8" borderId="24" xfId="37" applyFill="1" applyBorder="1" applyAlignment="1">
      <alignment horizontal="center" vertical="center" wrapText="1"/>
    </xf>
    <xf numFmtId="170" fontId="39" fillId="8" borderId="18" xfId="34" applyFont="1" applyFill="1" applyBorder="1" applyAlignment="1">
      <alignment horizontal="right" vertical="center" wrapText="1"/>
    </xf>
    <xf numFmtId="4" fontId="37" fillId="8" borderId="12" xfId="0" applyNumberFormat="1" applyFont="1" applyFill="1" applyBorder="1" applyAlignment="1">
      <alignment horizontal="center" vertical="center" wrapText="1"/>
    </xf>
    <xf numFmtId="4" fontId="37" fillId="15" borderId="11" xfId="0" applyNumberFormat="1" applyFont="1" applyFill="1" applyBorder="1" applyAlignment="1">
      <alignment horizontal="center" vertical="center" wrapText="1"/>
    </xf>
    <xf numFmtId="170" fontId="39" fillId="15" borderId="11" xfId="34" applyFont="1" applyFill="1" applyBorder="1" applyAlignment="1">
      <alignment horizontal="right" vertical="center" wrapText="1"/>
    </xf>
    <xf numFmtId="0" fontId="2" fillId="8" borderId="0" xfId="3" applyFill="1" applyAlignment="1">
      <alignment vertical="center"/>
    </xf>
    <xf numFmtId="0" fontId="12" fillId="8" borderId="0" xfId="3" applyFont="1" applyFill="1" applyAlignment="1">
      <alignment vertical="center"/>
    </xf>
    <xf numFmtId="49" fontId="37" fillId="8" borderId="11" xfId="37" applyNumberFormat="1" applyFill="1" applyBorder="1" applyAlignment="1">
      <alignment horizontal="center" vertical="center" wrapText="1"/>
    </xf>
    <xf numFmtId="49" fontId="37" fillId="15" borderId="11" xfId="37" applyNumberFormat="1" applyFill="1" applyBorder="1" applyAlignment="1">
      <alignment horizontal="center" vertical="center" wrapText="1"/>
    </xf>
    <xf numFmtId="0" fontId="37" fillId="15" borderId="11" xfId="32" applyFont="1" applyFill="1" applyBorder="1" applyAlignment="1">
      <alignment horizontal="center" vertical="center" wrapText="1"/>
    </xf>
    <xf numFmtId="49" fontId="37" fillId="15" borderId="11" xfId="32" applyNumberFormat="1" applyFont="1" applyFill="1" applyBorder="1" applyAlignment="1">
      <alignment horizontal="center" vertical="center" wrapText="1"/>
    </xf>
    <xf numFmtId="0" fontId="37" fillId="8" borderId="11" xfId="0" applyFont="1" applyFill="1" applyBorder="1" applyAlignment="1">
      <alignment horizontal="center"/>
    </xf>
    <xf numFmtId="4" fontId="37" fillId="8" borderId="11" xfId="0" applyNumberFormat="1" applyFont="1" applyFill="1" applyBorder="1" applyAlignment="1">
      <alignment horizontal="center"/>
    </xf>
    <xf numFmtId="0" fontId="37" fillId="8" borderId="11" xfId="0" applyFont="1" applyFill="1" applyBorder="1" applyAlignment="1">
      <alignment horizontal="center" vertical="center"/>
    </xf>
    <xf numFmtId="4" fontId="37" fillId="8" borderId="11" xfId="0" applyNumberFormat="1" applyFont="1" applyFill="1" applyBorder="1" applyAlignment="1">
      <alignment horizontal="center" vertical="center"/>
    </xf>
    <xf numFmtId="49" fontId="37" fillId="8" borderId="12" xfId="0" applyNumberFormat="1" applyFont="1" applyFill="1" applyBorder="1" applyAlignment="1">
      <alignment horizontal="center" vertical="center" wrapText="1"/>
    </xf>
    <xf numFmtId="4" fontId="9" fillId="6" borderId="22" xfId="1" applyNumberFormat="1" applyFont="1" applyFill="1" applyBorder="1" applyAlignment="1">
      <alignment horizontal="right" vertical="center" wrapText="1"/>
    </xf>
    <xf numFmtId="0" fontId="24" fillId="8" borderId="22" xfId="3" applyFont="1" applyFill="1" applyBorder="1" applyAlignment="1">
      <alignment horizontal="left" vertical="center" wrapText="1"/>
    </xf>
    <xf numFmtId="4" fontId="24" fillId="8" borderId="22" xfId="1" applyNumberFormat="1" applyFont="1" applyFill="1" applyBorder="1" applyAlignment="1">
      <alignment horizontal="right" vertical="center" wrapText="1"/>
    </xf>
    <xf numFmtId="165" fontId="11" fillId="12" borderId="22" xfId="25" applyFont="1" applyFill="1" applyBorder="1" applyAlignment="1">
      <alignment horizontal="right" vertical="center" wrapText="1"/>
    </xf>
    <xf numFmtId="4" fontId="9" fillId="8" borderId="22" xfId="1" applyNumberFormat="1" applyFont="1" applyFill="1" applyBorder="1" applyAlignment="1">
      <alignment horizontal="right" vertical="center" wrapText="1"/>
    </xf>
    <xf numFmtId="4" fontId="9" fillId="8" borderId="22" xfId="3" applyNumberFormat="1" applyFont="1" applyFill="1" applyBorder="1" applyAlignment="1">
      <alignment vertical="center" wrapText="1"/>
    </xf>
    <xf numFmtId="0" fontId="23" fillId="8" borderId="0" xfId="3" applyFont="1" applyFill="1" applyAlignment="1">
      <alignment vertical="center" wrapText="1"/>
    </xf>
    <xf numFmtId="4" fontId="24" fillId="8" borderId="22" xfId="1" applyNumberFormat="1" applyFont="1" applyFill="1" applyBorder="1" applyAlignment="1">
      <alignment horizontal="right" vertical="center"/>
    </xf>
    <xf numFmtId="4" fontId="24" fillId="8" borderId="22" xfId="3" applyNumberFormat="1" applyFont="1" applyFill="1" applyBorder="1" applyAlignment="1">
      <alignment vertical="center" wrapText="1"/>
    </xf>
    <xf numFmtId="0" fontId="23" fillId="8" borderId="0" xfId="3" applyFont="1" applyFill="1" applyAlignment="1">
      <alignment vertical="center"/>
    </xf>
    <xf numFmtId="165" fontId="9" fillId="8" borderId="22" xfId="1" applyFont="1" applyFill="1" applyBorder="1" applyAlignment="1">
      <alignment horizontal="center" vertical="center" wrapText="1"/>
    </xf>
    <xf numFmtId="165" fontId="11" fillId="9" borderId="22" xfId="1" applyFont="1" applyFill="1" applyBorder="1" applyAlignment="1">
      <alignment horizontal="right" vertical="center" wrapText="1"/>
    </xf>
    <xf numFmtId="0" fontId="26" fillId="8" borderId="0" xfId="3" applyFont="1" applyFill="1" applyAlignment="1">
      <alignment vertical="center" wrapText="1"/>
    </xf>
    <xf numFmtId="0" fontId="24" fillId="8" borderId="4" xfId="3" applyFont="1" applyFill="1" applyBorder="1" applyAlignment="1">
      <alignment horizontal="left" vertical="center" wrapText="1"/>
    </xf>
    <xf numFmtId="0" fontId="11" fillId="6" borderId="4" xfId="3" applyFont="1" applyFill="1" applyBorder="1" applyAlignment="1">
      <alignment horizontal="left" vertical="center" wrapText="1"/>
    </xf>
    <xf numFmtId="4" fontId="9" fillId="0" borderId="22" xfId="1" applyNumberFormat="1" applyFont="1" applyBorder="1" applyAlignment="1">
      <alignment horizontal="right" vertical="center" wrapText="1"/>
    </xf>
    <xf numFmtId="0" fontId="25" fillId="6" borderId="4" xfId="3" applyFont="1" applyFill="1" applyBorder="1" applyAlignment="1">
      <alignment horizontal="left" vertical="center" wrapText="1"/>
    </xf>
    <xf numFmtId="4" fontId="24" fillId="6" borderId="22" xfId="23" applyNumberFormat="1" applyFont="1" applyFill="1" applyBorder="1" applyAlignment="1">
      <alignment horizontal="right" vertical="center" wrapText="1"/>
    </xf>
    <xf numFmtId="165" fontId="11" fillId="8" borderId="1" xfId="25" applyFont="1" applyFill="1" applyBorder="1" applyAlignment="1">
      <alignment horizontal="right" vertical="center" wrapText="1"/>
    </xf>
    <xf numFmtId="4" fontId="58" fillId="8" borderId="22" xfId="1" applyNumberFormat="1" applyFont="1" applyFill="1" applyBorder="1" applyAlignment="1">
      <alignment horizontal="right" vertical="center" wrapText="1"/>
    </xf>
    <xf numFmtId="0" fontId="24" fillId="8" borderId="6" xfId="3" applyFont="1" applyFill="1" applyBorder="1" applyAlignment="1">
      <alignment horizontal="left" vertical="center" wrapText="1"/>
    </xf>
    <xf numFmtId="0" fontId="43" fillId="8" borderId="19" xfId="49" applyFill="1" applyBorder="1" applyAlignment="1">
      <alignment horizontal="center" vertical="center"/>
    </xf>
    <xf numFmtId="168" fontId="24" fillId="8" borderId="22" xfId="15" applyNumberFormat="1" applyFont="1" applyFill="1" applyBorder="1" applyAlignment="1">
      <alignment horizontal="center" vertical="center" wrapText="1"/>
    </xf>
    <xf numFmtId="0" fontId="24" fillId="8" borderId="5" xfId="3" applyFont="1" applyFill="1" applyBorder="1" applyAlignment="1">
      <alignment horizontal="left" vertical="center" wrapText="1"/>
    </xf>
    <xf numFmtId="0" fontId="0" fillId="8" borderId="19" xfId="49" applyFont="1" applyFill="1" applyBorder="1" applyAlignment="1">
      <alignment vertical="center"/>
    </xf>
    <xf numFmtId="4" fontId="24" fillId="8" borderId="19" xfId="1" applyNumberFormat="1" applyFont="1" applyFill="1" applyBorder="1" applyAlignment="1">
      <alignment horizontal="right" vertical="center" wrapText="1"/>
    </xf>
    <xf numFmtId="165" fontId="11" fillId="12" borderId="19" xfId="25" applyFont="1" applyFill="1" applyBorder="1" applyAlignment="1">
      <alignment horizontal="right" vertical="center" wrapText="1"/>
    </xf>
    <xf numFmtId="165" fontId="5" fillId="8" borderId="22" xfId="9" applyFont="1" applyFill="1" applyBorder="1" applyAlignment="1">
      <alignment horizontal="center" vertical="center" wrapText="1"/>
    </xf>
    <xf numFmtId="0" fontId="24" fillId="8" borderId="25" xfId="3" applyFont="1" applyFill="1" applyBorder="1" applyAlignment="1">
      <alignment horizontal="left" vertical="center" wrapText="1"/>
    </xf>
    <xf numFmtId="0" fontId="0" fillId="8" borderId="19" xfId="49" applyFont="1" applyFill="1" applyBorder="1" applyAlignment="1">
      <alignment horizontal="left" vertical="center" wrapText="1"/>
    </xf>
    <xf numFmtId="0" fontId="0" fillId="8" borderId="19" xfId="49" applyFont="1" applyFill="1" applyBorder="1" applyAlignment="1">
      <alignment horizontal="center"/>
    </xf>
    <xf numFmtId="0" fontId="43" fillId="8" borderId="19" xfId="49" applyFill="1" applyBorder="1" applyAlignment="1">
      <alignment horizontal="center"/>
    </xf>
    <xf numFmtId="0" fontId="0" fillId="8" borderId="19" xfId="49" applyFont="1" applyFill="1" applyBorder="1" applyAlignment="1">
      <alignment vertical="center" wrapText="1"/>
    </xf>
    <xf numFmtId="0" fontId="11" fillId="6" borderId="22" xfId="3" applyFont="1" applyFill="1" applyBorder="1" applyAlignment="1">
      <alignment horizontal="left" vertical="center" wrapText="1"/>
    </xf>
    <xf numFmtId="4" fontId="11" fillId="6" borderId="22" xfId="23" applyNumberFormat="1" applyFont="1" applyFill="1" applyBorder="1" applyAlignment="1">
      <alignment horizontal="right" vertical="center" wrapText="1"/>
    </xf>
    <xf numFmtId="4" fontId="25" fillId="6" borderId="22" xfId="23" applyNumberFormat="1" applyFont="1" applyFill="1" applyBorder="1" applyAlignment="1">
      <alignment horizontal="right" vertical="center" wrapText="1"/>
    </xf>
    <xf numFmtId="0" fontId="25" fillId="6" borderId="4" xfId="3" applyFont="1" applyFill="1" applyBorder="1" applyAlignment="1">
      <alignment horizontal="right" vertical="center" wrapText="1"/>
    </xf>
    <xf numFmtId="0" fontId="25" fillId="6" borderId="22" xfId="3" applyFont="1" applyFill="1" applyBorder="1" applyAlignment="1">
      <alignment horizontal="center" vertical="center" wrapText="1"/>
    </xf>
    <xf numFmtId="4" fontId="25" fillId="6" borderId="22" xfId="3" applyNumberFormat="1" applyFont="1" applyFill="1" applyBorder="1" applyAlignment="1">
      <alignment horizontal="right" vertical="center" wrapText="1"/>
    </xf>
    <xf numFmtId="4" fontId="25" fillId="6" borderId="22" xfId="1" applyNumberFormat="1" applyFont="1" applyFill="1" applyBorder="1" applyAlignment="1">
      <alignment horizontal="right" vertical="center" wrapText="1"/>
    </xf>
    <xf numFmtId="4" fontId="24" fillId="0" borderId="22" xfId="1" applyNumberFormat="1" applyFont="1" applyBorder="1" applyAlignment="1">
      <alignment horizontal="right" vertical="center" wrapText="1"/>
    </xf>
    <xf numFmtId="165" fontId="11" fillId="0" borderId="22" xfId="1" applyFont="1" applyBorder="1" applyAlignment="1">
      <alignment horizontal="right" vertical="center" wrapText="1"/>
    </xf>
    <xf numFmtId="4" fontId="11" fillId="6" borderId="4" xfId="23" applyNumberFormat="1" applyFont="1" applyFill="1" applyBorder="1" applyAlignment="1">
      <alignment horizontal="right" vertical="center" wrapText="1"/>
    </xf>
    <xf numFmtId="165" fontId="11" fillId="12" borderId="22" xfId="1" applyFont="1" applyFill="1" applyBorder="1" applyAlignment="1">
      <alignment horizontal="right" vertical="center" wrapText="1"/>
    </xf>
    <xf numFmtId="165" fontId="59" fillId="12" borderId="22" xfId="1" applyFont="1" applyFill="1" applyBorder="1" applyAlignment="1">
      <alignment horizontal="right" vertical="center" wrapText="1"/>
    </xf>
    <xf numFmtId="0" fontId="2" fillId="8" borderId="22" xfId="3" applyFill="1" applyBorder="1" applyAlignment="1">
      <alignment horizontal="center"/>
    </xf>
    <xf numFmtId="0" fontId="24" fillId="8" borderId="22" xfId="3" applyFont="1" applyFill="1" applyBorder="1" applyAlignment="1">
      <alignment horizontal="center" vertical="center" wrapText="1"/>
    </xf>
    <xf numFmtId="165" fontId="59" fillId="12" borderId="22" xfId="25" applyFont="1" applyFill="1" applyBorder="1" applyAlignment="1">
      <alignment horizontal="right" vertical="center" wrapText="1"/>
    </xf>
    <xf numFmtId="4" fontId="24" fillId="0" borderId="22" xfId="23" applyNumberFormat="1" applyFont="1" applyBorder="1" applyAlignment="1">
      <alignment horizontal="right" vertical="center" wrapText="1"/>
    </xf>
    <xf numFmtId="4" fontId="11" fillId="0" borderId="22" xfId="3" applyNumberFormat="1" applyFont="1" applyBorder="1" applyAlignment="1">
      <alignment horizontal="right" vertical="center" wrapText="1"/>
    </xf>
    <xf numFmtId="4" fontId="11" fillId="0" borderId="22" xfId="3" applyNumberFormat="1" applyFont="1" applyBorder="1" applyAlignment="1">
      <alignment vertical="center" wrapText="1"/>
    </xf>
    <xf numFmtId="10" fontId="11" fillId="0" borderId="22" xfId="2" applyNumberFormat="1" applyFont="1" applyBorder="1" applyAlignment="1">
      <alignment vertical="center" wrapText="1"/>
    </xf>
    <xf numFmtId="0" fontId="26" fillId="16" borderId="4" xfId="3" applyFont="1" applyFill="1" applyBorder="1" applyAlignment="1">
      <alignment horizontal="left" vertical="center" wrapText="1"/>
    </xf>
    <xf numFmtId="0" fontId="25" fillId="16" borderId="4" xfId="3" applyFont="1" applyFill="1" applyBorder="1" applyAlignment="1">
      <alignment horizontal="left" vertical="center" wrapText="1"/>
    </xf>
    <xf numFmtId="4" fontId="11" fillId="17" borderId="22" xfId="3" applyNumberFormat="1" applyFont="1" applyFill="1" applyBorder="1" applyAlignment="1">
      <alignment horizontal="right" vertical="center" wrapText="1"/>
    </xf>
    <xf numFmtId="0" fontId="43" fillId="8" borderId="4" xfId="3" applyFont="1" applyFill="1" applyBorder="1" applyAlignment="1">
      <alignment horizontal="left" vertical="center" wrapText="1"/>
    </xf>
    <xf numFmtId="4" fontId="43" fillId="8" borderId="1" xfId="3" applyNumberFormat="1" applyFont="1" applyFill="1" applyBorder="1" applyAlignment="1">
      <alignment vertical="center" wrapText="1"/>
    </xf>
    <xf numFmtId="165" fontId="40" fillId="12" borderId="1" xfId="1" applyFont="1" applyFill="1" applyBorder="1" applyAlignment="1">
      <alignment horizontal="right" vertical="center" wrapText="1"/>
    </xf>
    <xf numFmtId="4" fontId="43" fillId="8" borderId="1" xfId="3" applyNumberFormat="1" applyFont="1" applyFill="1" applyBorder="1" applyAlignment="1">
      <alignment horizontal="right" vertical="center" wrapText="1"/>
    </xf>
    <xf numFmtId="10" fontId="43" fillId="8" borderId="1" xfId="2" applyNumberFormat="1" applyFont="1" applyFill="1" applyBorder="1" applyAlignment="1">
      <alignment vertical="center" wrapText="1"/>
    </xf>
    <xf numFmtId="0" fontId="56" fillId="8" borderId="0" xfId="3" applyFont="1" applyFill="1" applyAlignment="1">
      <alignment vertical="center" wrapText="1"/>
    </xf>
    <xf numFmtId="4" fontId="9" fillId="8" borderId="22" xfId="3" applyNumberFormat="1" applyFont="1" applyFill="1" applyBorder="1" applyAlignment="1">
      <alignment horizontal="right" vertical="center" wrapText="1"/>
    </xf>
    <xf numFmtId="0" fontId="44" fillId="8" borderId="26" xfId="0" applyFont="1" applyFill="1" applyBorder="1" applyAlignment="1">
      <alignment horizontal="center" vertical="center"/>
    </xf>
    <xf numFmtId="0" fontId="9" fillId="8" borderId="3" xfId="3" applyFont="1" applyFill="1" applyBorder="1" applyAlignment="1">
      <alignment horizontal="left" vertical="center" wrapText="1"/>
    </xf>
    <xf numFmtId="4" fontId="9" fillId="8" borderId="17" xfId="1" applyNumberFormat="1" applyFont="1" applyFill="1" applyBorder="1" applyAlignment="1">
      <alignment horizontal="right" vertical="center" wrapText="1"/>
    </xf>
    <xf numFmtId="4" fontId="9" fillId="8" borderId="17" xfId="3" applyNumberFormat="1" applyFont="1" applyFill="1" applyBorder="1" applyAlignment="1">
      <alignment vertical="center" wrapText="1"/>
    </xf>
    <xf numFmtId="165" fontId="11" fillId="8" borderId="17" xfId="1" applyFont="1" applyFill="1" applyBorder="1" applyAlignment="1">
      <alignment horizontal="right" vertical="center" wrapText="1"/>
    </xf>
    <xf numFmtId="4" fontId="9" fillId="8" borderId="17" xfId="3" applyNumberFormat="1" applyFont="1" applyFill="1" applyBorder="1" applyAlignment="1">
      <alignment horizontal="right" vertical="center" wrapText="1"/>
    </xf>
    <xf numFmtId="10" fontId="9" fillId="8" borderId="17" xfId="2" applyNumberFormat="1" applyFont="1" applyFill="1" applyBorder="1" applyAlignment="1">
      <alignment vertical="center" wrapText="1"/>
    </xf>
    <xf numFmtId="0" fontId="2" fillId="2" borderId="4" xfId="3" applyFill="1" applyBorder="1" applyAlignment="1">
      <alignment vertical="center" wrapText="1"/>
    </xf>
    <xf numFmtId="0" fontId="9" fillId="2" borderId="4" xfId="3" applyFont="1" applyFill="1" applyBorder="1" applyAlignment="1">
      <alignment horizontal="left" vertical="center" wrapText="1"/>
    </xf>
    <xf numFmtId="10" fontId="14" fillId="2" borderId="4" xfId="2" applyNumberFormat="1" applyFont="1" applyFill="1" applyBorder="1" applyAlignment="1">
      <alignment vertical="center" wrapText="1"/>
    </xf>
    <xf numFmtId="10" fontId="9" fillId="0" borderId="4" xfId="2" applyNumberFormat="1" applyFont="1" applyBorder="1" applyAlignment="1">
      <alignment vertical="center" wrapText="1"/>
    </xf>
    <xf numFmtId="0" fontId="44" fillId="0" borderId="19" xfId="0" applyFont="1" applyBorder="1" applyAlignment="1">
      <alignment horizontal="center" vertical="center"/>
    </xf>
    <xf numFmtId="4" fontId="9" fillId="0" borderId="19" xfId="1" applyNumberFormat="1" applyFont="1" applyBorder="1" applyAlignment="1">
      <alignment horizontal="right" vertical="center" wrapText="1"/>
    </xf>
    <xf numFmtId="4" fontId="9" fillId="0" borderId="19" xfId="3" applyNumberFormat="1" applyFont="1" applyBorder="1" applyAlignment="1">
      <alignment vertical="center" wrapText="1"/>
    </xf>
    <xf numFmtId="165" fontId="11" fillId="0" borderId="19" xfId="1" applyFont="1" applyBorder="1" applyAlignment="1">
      <alignment horizontal="right" vertical="center" wrapText="1"/>
    </xf>
    <xf numFmtId="4" fontId="9" fillId="0" borderId="19" xfId="3" applyNumberFormat="1" applyFont="1" applyBorder="1" applyAlignment="1">
      <alignment horizontal="right" vertical="center" wrapText="1"/>
    </xf>
    <xf numFmtId="10" fontId="9" fillId="0" borderId="19" xfId="2" applyNumberFormat="1" applyFont="1" applyBorder="1" applyAlignment="1">
      <alignment vertical="center" wrapText="1"/>
    </xf>
    <xf numFmtId="0" fontId="44" fillId="8" borderId="19" xfId="0" applyFont="1" applyFill="1" applyBorder="1" applyAlignment="1">
      <alignment horizontal="center" vertical="center"/>
    </xf>
    <xf numFmtId="0" fontId="9" fillId="8" borderId="19" xfId="3" applyFont="1" applyFill="1" applyBorder="1" applyAlignment="1">
      <alignment horizontal="left" vertical="center" wrapText="1"/>
    </xf>
    <xf numFmtId="0" fontId="47" fillId="8" borderId="19" xfId="0" applyFont="1" applyFill="1" applyBorder="1" applyAlignment="1">
      <alignment horizontal="left" vertical="center" wrapText="1"/>
    </xf>
    <xf numFmtId="4" fontId="9" fillId="8" borderId="19" xfId="1" applyNumberFormat="1" applyFont="1" applyFill="1" applyBorder="1" applyAlignment="1">
      <alignment horizontal="right" vertical="center" wrapText="1"/>
    </xf>
    <xf numFmtId="4" fontId="9" fillId="8" borderId="19" xfId="3" applyNumberFormat="1" applyFont="1" applyFill="1" applyBorder="1" applyAlignment="1">
      <alignment vertical="center" wrapText="1"/>
    </xf>
    <xf numFmtId="165" fontId="11" fillId="8" borderId="19" xfId="1" applyFont="1" applyFill="1" applyBorder="1" applyAlignment="1">
      <alignment horizontal="right" vertical="center" wrapText="1"/>
    </xf>
    <xf numFmtId="4" fontId="9" fillId="8" borderId="19" xfId="3" applyNumberFormat="1" applyFont="1" applyFill="1" applyBorder="1" applyAlignment="1">
      <alignment horizontal="right" vertical="center" wrapText="1"/>
    </xf>
    <xf numFmtId="10" fontId="9" fillId="8" borderId="19" xfId="2" applyNumberFormat="1" applyFont="1" applyFill="1" applyBorder="1" applyAlignment="1">
      <alignment vertical="center" wrapText="1"/>
    </xf>
    <xf numFmtId="0" fontId="11" fillId="0" borderId="19" xfId="3" applyFont="1" applyBorder="1" applyAlignment="1">
      <alignment horizontal="left" vertical="center" wrapText="1"/>
    </xf>
    <xf numFmtId="0" fontId="33" fillId="15" borderId="11" xfId="15" applyFont="1" applyFill="1" applyBorder="1" applyAlignment="1">
      <alignment horizontal="center" vertical="center" wrapText="1"/>
    </xf>
    <xf numFmtId="0" fontId="33" fillId="15" borderId="19" xfId="15" applyFont="1" applyFill="1" applyBorder="1" applyAlignment="1">
      <alignment horizontal="center" vertical="center" wrapText="1"/>
    </xf>
    <xf numFmtId="0" fontId="44" fillId="8" borderId="19" xfId="0" applyFont="1" applyFill="1" applyBorder="1" applyAlignment="1">
      <alignment horizontal="left" vertical="center" wrapText="1"/>
    </xf>
    <xf numFmtId="170" fontId="33" fillId="15" borderId="19" xfId="34" applyFont="1" applyFill="1" applyBorder="1" applyAlignment="1">
      <alignment horizontal="center" vertical="center" wrapText="1"/>
    </xf>
    <xf numFmtId="0" fontId="37" fillId="15" borderId="19" xfId="15" applyFont="1" applyFill="1" applyBorder="1" applyAlignment="1">
      <alignment horizontal="center" vertical="center" wrapText="1"/>
    </xf>
    <xf numFmtId="0" fontId="33" fillId="15" borderId="27" xfId="15" applyFont="1" applyFill="1" applyBorder="1" applyAlignment="1">
      <alignment horizontal="center" vertical="center" wrapText="1"/>
    </xf>
    <xf numFmtId="0" fontId="9" fillId="8" borderId="27" xfId="3" applyFont="1" applyFill="1" applyBorder="1" applyAlignment="1">
      <alignment horizontal="left" vertical="center" wrapText="1"/>
    </xf>
    <xf numFmtId="0" fontId="44" fillId="8" borderId="27" xfId="0" applyFont="1" applyFill="1" applyBorder="1" applyAlignment="1">
      <alignment horizontal="left" vertical="center" wrapText="1"/>
    </xf>
    <xf numFmtId="170" fontId="33" fillId="15" borderId="27" xfId="34" applyFont="1" applyFill="1" applyBorder="1" applyAlignment="1">
      <alignment horizontal="center" vertical="center" wrapText="1"/>
    </xf>
    <xf numFmtId="4" fontId="9" fillId="8" borderId="27" xfId="3" applyNumberFormat="1" applyFont="1" applyFill="1" applyBorder="1" applyAlignment="1">
      <alignment vertical="center" wrapText="1"/>
    </xf>
    <xf numFmtId="4" fontId="9" fillId="8" borderId="27" xfId="3" applyNumberFormat="1" applyFont="1" applyFill="1" applyBorder="1" applyAlignment="1">
      <alignment horizontal="right" vertical="center" wrapText="1"/>
    </xf>
    <xf numFmtId="10" fontId="9" fillId="8" borderId="27" xfId="2" applyNumberFormat="1" applyFont="1" applyFill="1" applyBorder="1" applyAlignment="1">
      <alignment vertical="center" wrapText="1"/>
    </xf>
    <xf numFmtId="0" fontId="50" fillId="0" borderId="19" xfId="15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/>
    </xf>
    <xf numFmtId="0" fontId="50" fillId="0" borderId="27" xfId="15" applyFont="1" applyBorder="1" applyAlignment="1">
      <alignment vertical="center" wrapText="1"/>
    </xf>
    <xf numFmtId="4" fontId="9" fillId="0" borderId="27" xfId="1" applyNumberFormat="1" applyFont="1" applyBorder="1" applyAlignment="1">
      <alignment horizontal="right" vertical="center" wrapText="1"/>
    </xf>
    <xf numFmtId="4" fontId="9" fillId="0" borderId="27" xfId="3" applyNumberFormat="1" applyFont="1" applyBorder="1" applyAlignment="1">
      <alignment vertical="center" wrapText="1"/>
    </xf>
    <xf numFmtId="165" fontId="11" fillId="0" borderId="27" xfId="1" applyFont="1" applyBorder="1" applyAlignment="1">
      <alignment horizontal="right" vertical="center" wrapText="1"/>
    </xf>
    <xf numFmtId="4" fontId="9" fillId="0" borderId="27" xfId="3" applyNumberFormat="1" applyFont="1" applyBorder="1" applyAlignment="1">
      <alignment horizontal="right" vertical="center" wrapText="1"/>
    </xf>
    <xf numFmtId="10" fontId="9" fillId="0" borderId="27" xfId="2" applyNumberFormat="1" applyFont="1" applyBorder="1" applyAlignment="1">
      <alignment vertical="center" wrapText="1"/>
    </xf>
    <xf numFmtId="0" fontId="44" fillId="8" borderId="26" xfId="0" applyFont="1" applyFill="1" applyBorder="1" applyAlignment="1">
      <alignment horizontal="left" vertical="center" wrapText="1"/>
    </xf>
    <xf numFmtId="170" fontId="50" fillId="15" borderId="27" xfId="34" applyFont="1" applyFill="1" applyBorder="1" applyAlignment="1">
      <alignment horizontal="right" vertical="center" wrapText="1"/>
    </xf>
    <xf numFmtId="170" fontId="50" fillId="15" borderId="19" xfId="34" applyFont="1" applyFill="1" applyBorder="1" applyAlignment="1">
      <alignment horizontal="right" vertical="center" wrapText="1"/>
    </xf>
    <xf numFmtId="165" fontId="9" fillId="11" borderId="22" xfId="1" applyFont="1" applyFill="1" applyBorder="1" applyAlignment="1">
      <alignment horizontal="center" vertical="center" wrapText="1"/>
    </xf>
    <xf numFmtId="4" fontId="9" fillId="11" borderId="22" xfId="1" applyNumberFormat="1" applyFont="1" applyFill="1" applyBorder="1" applyAlignment="1">
      <alignment horizontal="right" vertical="center" wrapText="1"/>
    </xf>
    <xf numFmtId="4" fontId="11" fillId="11" borderId="22" xfId="3" applyNumberFormat="1" applyFont="1" applyFill="1" applyBorder="1" applyAlignment="1">
      <alignment vertical="center" wrapText="1"/>
    </xf>
    <xf numFmtId="4" fontId="11" fillId="12" borderId="22" xfId="3" applyNumberFormat="1" applyFont="1" applyFill="1" applyBorder="1" applyAlignment="1">
      <alignment vertical="center" wrapText="1"/>
    </xf>
    <xf numFmtId="0" fontId="37" fillId="8" borderId="0" xfId="37" applyFill="1" applyAlignment="1">
      <alignment horizontal="center" vertical="center" wrapText="1"/>
    </xf>
    <xf numFmtId="0" fontId="37" fillId="8" borderId="18" xfId="37" applyFill="1" applyBorder="1" applyAlignment="1">
      <alignment horizontal="center" vertical="center" wrapText="1"/>
    </xf>
    <xf numFmtId="4" fontId="9" fillId="0" borderId="4" xfId="3" applyNumberFormat="1" applyFont="1" applyBorder="1" applyAlignment="1">
      <alignment horizontal="right" vertical="center" wrapText="1"/>
    </xf>
    <xf numFmtId="4" fontId="9" fillId="0" borderId="4" xfId="3" applyNumberFormat="1" applyFont="1" applyBorder="1" applyAlignment="1">
      <alignment vertical="center" wrapText="1"/>
    </xf>
    <xf numFmtId="0" fontId="37" fillId="8" borderId="19" xfId="37" applyFill="1" applyBorder="1" applyAlignment="1">
      <alignment horizontal="center" vertical="center" wrapText="1"/>
    </xf>
    <xf numFmtId="170" fontId="39" fillId="8" borderId="19" xfId="34" applyFont="1" applyFill="1" applyBorder="1" applyAlignment="1">
      <alignment horizontal="right" vertical="center" wrapText="1"/>
    </xf>
    <xf numFmtId="0" fontId="16" fillId="5" borderId="1" xfId="3" applyFont="1" applyFill="1" applyBorder="1" applyAlignment="1">
      <alignment horizontal="left" vertical="center" wrapText="1"/>
    </xf>
    <xf numFmtId="0" fontId="17" fillId="2" borderId="1" xfId="3" applyFont="1" applyFill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left" vertical="center" wrapText="1"/>
    </xf>
    <xf numFmtId="0" fontId="9" fillId="8" borderId="1" xfId="15" applyFill="1" applyBorder="1" applyAlignment="1">
      <alignment horizontal="center" vertical="center" wrapText="1"/>
    </xf>
    <xf numFmtId="0" fontId="9" fillId="8" borderId="1" xfId="15" applyFill="1" applyBorder="1" applyAlignment="1">
      <alignment horizontal="left" vertical="center" wrapText="1"/>
    </xf>
    <xf numFmtId="0" fontId="9" fillId="8" borderId="16" xfId="15" applyFill="1" applyBorder="1" applyAlignment="1">
      <alignment horizontal="center" vertical="center" wrapText="1"/>
    </xf>
    <xf numFmtId="0" fontId="9" fillId="8" borderId="16" xfId="15" applyFill="1" applyBorder="1" applyAlignment="1">
      <alignment horizontal="left" vertical="center" wrapText="1"/>
    </xf>
    <xf numFmtId="0" fontId="9" fillId="10" borderId="1" xfId="15" applyFill="1" applyBorder="1" applyAlignment="1">
      <alignment horizontal="center" vertical="center" wrapText="1"/>
    </xf>
    <xf numFmtId="0" fontId="9" fillId="10" borderId="1" xfId="15" applyFill="1" applyBorder="1" applyAlignment="1">
      <alignment horizontal="left" vertical="center" wrapText="1"/>
    </xf>
    <xf numFmtId="0" fontId="0" fillId="8" borderId="1" xfId="15" applyFont="1" applyFill="1" applyBorder="1" applyAlignment="1">
      <alignment horizontal="left" vertical="center" wrapText="1"/>
    </xf>
    <xf numFmtId="0" fontId="9" fillId="8" borderId="22" xfId="15" applyFill="1" applyBorder="1" applyAlignment="1">
      <alignment horizontal="left" vertical="center" wrapText="1"/>
    </xf>
    <xf numFmtId="0" fontId="9" fillId="11" borderId="1" xfId="15" applyFill="1" applyBorder="1" applyAlignment="1">
      <alignment horizontal="center" vertical="center" wrapText="1"/>
    </xf>
    <xf numFmtId="0" fontId="9" fillId="11" borderId="1" xfId="15" applyFill="1" applyBorder="1" applyAlignment="1">
      <alignment horizontal="left" vertical="center" wrapText="1"/>
    </xf>
    <xf numFmtId="0" fontId="9" fillId="11" borderId="22" xfId="15" applyFill="1" applyBorder="1" applyAlignment="1">
      <alignment horizontal="center" vertical="center" wrapText="1"/>
    </xf>
    <xf numFmtId="0" fontId="9" fillId="11" borderId="22" xfId="15" applyFill="1" applyBorder="1" applyAlignment="1">
      <alignment horizontal="left" vertical="center" wrapText="1"/>
    </xf>
    <xf numFmtId="0" fontId="11" fillId="0" borderId="16" xfId="15" applyFont="1" applyBorder="1" applyAlignment="1">
      <alignment vertical="center" wrapText="1"/>
    </xf>
    <xf numFmtId="0" fontId="11" fillId="0" borderId="16" xfId="15" applyFont="1" applyBorder="1" applyAlignment="1">
      <alignment horizontal="center" vertical="center" wrapText="1"/>
    </xf>
    <xf numFmtId="0" fontId="9" fillId="8" borderId="16" xfId="15" applyFill="1" applyBorder="1" applyAlignment="1">
      <alignment vertical="center" wrapText="1"/>
    </xf>
    <xf numFmtId="0" fontId="9" fillId="0" borderId="16" xfId="15" applyBorder="1" applyAlignment="1">
      <alignment vertical="center" wrapText="1"/>
    </xf>
    <xf numFmtId="0" fontId="11" fillId="0" borderId="1" xfId="15" applyFont="1" applyBorder="1" applyAlignment="1">
      <alignment horizontal="center" vertical="center" wrapText="1"/>
    </xf>
    <xf numFmtId="0" fontId="11" fillId="0" borderId="1" xfId="15" applyFont="1" applyBorder="1" applyAlignment="1">
      <alignment vertical="center" wrapText="1"/>
    </xf>
    <xf numFmtId="0" fontId="9" fillId="0" borderId="1" xfId="15" applyBorder="1" applyAlignment="1">
      <alignment vertical="center" wrapText="1"/>
    </xf>
    <xf numFmtId="0" fontId="9" fillId="8" borderId="1" xfId="15" applyFill="1" applyBorder="1" applyAlignment="1">
      <alignment vertical="center" wrapText="1"/>
    </xf>
    <xf numFmtId="0" fontId="9" fillId="0" borderId="1" xfId="15" applyBorder="1" applyAlignment="1">
      <alignment horizontal="center" vertical="center" wrapText="1"/>
    </xf>
    <xf numFmtId="0" fontId="9" fillId="0" borderId="16" xfId="15" applyBorder="1" applyAlignment="1">
      <alignment horizontal="center" vertical="center" wrapText="1"/>
    </xf>
    <xf numFmtId="0" fontId="46" fillId="0" borderId="16" xfId="15" applyFont="1" applyBorder="1" applyAlignment="1">
      <alignment horizontal="center" vertical="center" wrapText="1"/>
    </xf>
    <xf numFmtId="0" fontId="43" fillId="0" borderId="16" xfId="15" applyFont="1" applyBorder="1" applyAlignment="1">
      <alignment horizontal="center" vertical="center" wrapText="1"/>
    </xf>
    <xf numFmtId="0" fontId="9" fillId="0" borderId="0" xfId="15" applyAlignment="1">
      <alignment horizontal="center" vertical="center" wrapText="1"/>
    </xf>
    <xf numFmtId="0" fontId="9" fillId="8" borderId="17" xfId="15" applyFill="1" applyBorder="1" applyAlignment="1">
      <alignment horizontal="center" vertical="center" wrapText="1"/>
    </xf>
    <xf numFmtId="0" fontId="9" fillId="8" borderId="19" xfId="15" applyFill="1" applyBorder="1" applyAlignment="1">
      <alignment horizontal="center" vertical="center" wrapText="1"/>
    </xf>
    <xf numFmtId="0" fontId="9" fillId="8" borderId="19" xfId="15" applyFill="1" applyBorder="1" applyAlignment="1">
      <alignment horizontal="left" vertical="center" wrapText="1"/>
    </xf>
    <xf numFmtId="0" fontId="9" fillId="0" borderId="27" xfId="15" applyBorder="1" applyAlignment="1">
      <alignment horizontal="center" vertical="center" wrapText="1"/>
    </xf>
    <xf numFmtId="0" fontId="9" fillId="0" borderId="19" xfId="15" applyBorder="1" applyAlignment="1">
      <alignment horizontal="center" vertical="center" wrapText="1"/>
    </xf>
    <xf numFmtId="0" fontId="9" fillId="8" borderId="27" xfId="15" applyFill="1" applyBorder="1" applyAlignment="1">
      <alignment horizontal="center" vertical="center" wrapText="1"/>
    </xf>
    <xf numFmtId="0" fontId="11" fillId="0" borderId="1" xfId="15" applyFont="1" applyBorder="1" applyAlignment="1">
      <alignment horizontal="left" vertical="center" wrapText="1"/>
    </xf>
    <xf numFmtId="0" fontId="43" fillId="8" borderId="1" xfId="15" applyFont="1" applyFill="1" applyBorder="1" applyAlignment="1">
      <alignment horizontal="center" vertical="center" wrapText="1"/>
    </xf>
    <xf numFmtId="0" fontId="43" fillId="8" borderId="1" xfId="15" applyFont="1" applyFill="1" applyBorder="1" applyAlignment="1">
      <alignment horizontal="left" vertical="center" wrapText="1"/>
    </xf>
    <xf numFmtId="0" fontId="21" fillId="0" borderId="1" xfId="15" applyFont="1" applyBorder="1" applyAlignment="1">
      <alignment horizontal="center" vertical="center" wrapText="1"/>
    </xf>
    <xf numFmtId="0" fontId="9" fillId="8" borderId="22" xfId="15" applyFill="1" applyBorder="1" applyAlignment="1">
      <alignment horizontal="center" vertical="center" wrapText="1"/>
    </xf>
    <xf numFmtId="0" fontId="24" fillId="8" borderId="1" xfId="15" applyFont="1" applyFill="1" applyBorder="1" applyAlignment="1">
      <alignment horizontal="center" vertical="center" wrapText="1"/>
    </xf>
    <xf numFmtId="0" fontId="24" fillId="8" borderId="1" xfId="15" applyFont="1" applyFill="1" applyBorder="1" applyAlignment="1">
      <alignment horizontal="left" vertical="center" wrapText="1"/>
    </xf>
    <xf numFmtId="0" fontId="11" fillId="3" borderId="1" xfId="15" applyFont="1" applyFill="1" applyBorder="1" applyAlignment="1">
      <alignment vertical="center" wrapText="1"/>
    </xf>
    <xf numFmtId="0" fontId="9" fillId="3" borderId="1" xfId="15" applyFill="1" applyBorder="1" applyAlignment="1">
      <alignment vertical="center" wrapText="1"/>
    </xf>
    <xf numFmtId="0" fontId="11" fillId="3" borderId="16" xfId="15" applyFont="1" applyFill="1" applyBorder="1" applyAlignment="1">
      <alignment vertical="center" wrapText="1"/>
    </xf>
    <xf numFmtId="0" fontId="9" fillId="3" borderId="16" xfId="15" applyFill="1" applyBorder="1" applyAlignment="1">
      <alignment vertical="center" wrapText="1"/>
    </xf>
    <xf numFmtId="0" fontId="11" fillId="0" borderId="16" xfId="15" applyFont="1" applyBorder="1" applyAlignment="1">
      <alignment horizontal="left" vertical="center" wrapText="1"/>
    </xf>
    <xf numFmtId="0" fontId="9" fillId="8" borderId="2" xfId="15" applyFill="1" applyBorder="1" applyAlignment="1">
      <alignment horizontal="center" vertical="center" wrapText="1"/>
    </xf>
    <xf numFmtId="0" fontId="9" fillId="8" borderId="2" xfId="15" applyFill="1" applyBorder="1" applyAlignment="1">
      <alignment horizontal="left" vertical="center" wrapText="1"/>
    </xf>
    <xf numFmtId="0" fontId="9" fillId="8" borderId="8" xfId="15" applyFill="1" applyBorder="1" applyAlignment="1">
      <alignment horizontal="center" vertical="center" wrapText="1"/>
    </xf>
    <xf numFmtId="0" fontId="9" fillId="8" borderId="13" xfId="15" applyFill="1" applyBorder="1" applyAlignment="1">
      <alignment horizontal="center" vertical="center" wrapText="1"/>
    </xf>
    <xf numFmtId="0" fontId="11" fillId="0" borderId="4" xfId="15" applyFont="1" applyBorder="1" applyAlignment="1">
      <alignment horizontal="center" vertical="center" wrapText="1"/>
    </xf>
    <xf numFmtId="0" fontId="11" fillId="0" borderId="4" xfId="15" applyFont="1" applyBorder="1" applyAlignment="1">
      <alignment horizontal="left" vertical="center" wrapText="1"/>
    </xf>
    <xf numFmtId="0" fontId="9" fillId="0" borderId="4" xfId="15" applyBorder="1" applyAlignment="1">
      <alignment horizontal="center" vertical="center" wrapText="1"/>
    </xf>
    <xf numFmtId="0" fontId="24" fillId="8" borderId="22" xfId="15" applyFont="1" applyFill="1" applyBorder="1" applyAlignment="1">
      <alignment horizontal="center" vertical="center" wrapText="1"/>
    </xf>
    <xf numFmtId="0" fontId="24" fillId="8" borderId="22" xfId="15" applyFont="1" applyFill="1" applyBorder="1" applyAlignment="1">
      <alignment horizontal="left" vertical="center" wrapText="1"/>
    </xf>
    <xf numFmtId="0" fontId="24" fillId="8" borderId="22" xfId="15" applyFont="1" applyFill="1" applyBorder="1" applyAlignment="1">
      <alignment horizontal="left" vertical="top" wrapText="1"/>
    </xf>
    <xf numFmtId="0" fontId="24" fillId="8" borderId="5" xfId="15" applyFont="1" applyFill="1" applyBorder="1" applyAlignment="1">
      <alignment horizontal="left" vertical="top" wrapText="1"/>
    </xf>
    <xf numFmtId="0" fontId="0" fillId="8" borderId="22" xfId="15" applyFont="1" applyFill="1" applyBorder="1" applyAlignment="1">
      <alignment horizontal="left" vertical="center" wrapText="1"/>
    </xf>
    <xf numFmtId="0" fontId="24" fillId="8" borderId="22" xfId="15" applyFont="1" applyFill="1" applyBorder="1" applyAlignment="1">
      <alignment vertical="center" wrapText="1"/>
    </xf>
    <xf numFmtId="0" fontId="9" fillId="6" borderId="22" xfId="15" applyFill="1" applyBorder="1" applyAlignment="1">
      <alignment horizontal="center" vertical="center" wrapText="1"/>
    </xf>
    <xf numFmtId="0" fontId="11" fillId="6" borderId="22" xfId="15" applyFont="1" applyFill="1" applyBorder="1" applyAlignment="1">
      <alignment vertical="center" wrapText="1"/>
    </xf>
    <xf numFmtId="0" fontId="25" fillId="6" borderId="22" xfId="15" applyFont="1" applyFill="1" applyBorder="1" applyAlignment="1">
      <alignment horizontal="center" vertical="center" wrapText="1"/>
    </xf>
    <xf numFmtId="0" fontId="25" fillId="6" borderId="22" xfId="15" applyFont="1" applyFill="1" applyBorder="1" applyAlignment="1">
      <alignment vertical="center" wrapText="1"/>
    </xf>
    <xf numFmtId="0" fontId="24" fillId="6" borderId="22" xfId="15" applyFont="1" applyFill="1" applyBorder="1" applyAlignment="1">
      <alignment vertical="center" wrapText="1"/>
    </xf>
    <xf numFmtId="0" fontId="24" fillId="8" borderId="17" xfId="15" applyFont="1" applyFill="1" applyBorder="1" applyAlignment="1">
      <alignment horizontal="center" vertical="center" wrapText="1"/>
    </xf>
    <xf numFmtId="0" fontId="24" fillId="8" borderId="19" xfId="15" applyFont="1" applyFill="1" applyBorder="1" applyAlignment="1">
      <alignment horizontal="center" vertical="center" wrapText="1"/>
    </xf>
    <xf numFmtId="0" fontId="9" fillId="8" borderId="4" xfId="15" applyFill="1" applyBorder="1" applyAlignment="1">
      <alignment horizontal="center" vertical="center" wrapText="1"/>
    </xf>
    <xf numFmtId="0" fontId="24" fillId="8" borderId="4" xfId="15" applyFont="1" applyFill="1" applyBorder="1" applyAlignment="1">
      <alignment horizontal="center" vertical="center" wrapText="1"/>
    </xf>
    <xf numFmtId="0" fontId="24" fillId="6" borderId="22" xfId="15" applyFont="1" applyFill="1" applyBorder="1" applyAlignment="1">
      <alignment horizontal="center" vertical="center" wrapText="1"/>
    </xf>
    <xf numFmtId="0" fontId="24" fillId="0" borderId="1" xfId="15" applyFont="1" applyBorder="1" applyAlignment="1">
      <alignment vertical="center" wrapText="1"/>
    </xf>
    <xf numFmtId="0" fontId="25" fillId="6" borderId="17" xfId="15" applyFont="1" applyFill="1" applyBorder="1" applyAlignment="1">
      <alignment vertical="center" wrapText="1"/>
    </xf>
    <xf numFmtId="0" fontId="24" fillId="0" borderId="1" xfId="15" applyFont="1" applyBorder="1" applyAlignment="1">
      <alignment horizontal="center" vertical="center" wrapText="1"/>
    </xf>
    <xf numFmtId="0" fontId="11" fillId="6" borderId="22" xfId="15" applyFont="1" applyFill="1" applyBorder="1" applyAlignment="1">
      <alignment horizontal="center" vertical="center" wrapText="1"/>
    </xf>
    <xf numFmtId="0" fontId="11" fillId="6" borderId="4" xfId="15" applyFont="1" applyFill="1" applyBorder="1" applyAlignment="1">
      <alignment vertical="center" wrapText="1"/>
    </xf>
    <xf numFmtId="0" fontId="58" fillId="8" borderId="22" xfId="15" applyFont="1" applyFill="1" applyBorder="1" applyAlignment="1">
      <alignment vertical="center" wrapText="1"/>
    </xf>
    <xf numFmtId="0" fontId="57" fillId="8" borderId="22" xfId="15" applyFont="1" applyFill="1" applyBorder="1" applyAlignment="1">
      <alignment horizontal="center" vertical="center" wrapText="1"/>
    </xf>
    <xf numFmtId="0" fontId="58" fillId="8" borderId="22" xfId="15" applyFont="1" applyFill="1" applyBorder="1" applyAlignment="1">
      <alignment horizontal="center" vertical="center" wrapText="1"/>
    </xf>
    <xf numFmtId="0" fontId="25" fillId="16" borderId="22" xfId="15" applyFont="1" applyFill="1" applyBorder="1" applyAlignment="1">
      <alignment horizontal="left" vertical="center" wrapText="1"/>
    </xf>
    <xf numFmtId="0" fontId="9" fillId="8" borderId="25" xfId="15" applyFill="1" applyBorder="1" applyAlignment="1">
      <alignment vertical="center" wrapText="1"/>
    </xf>
    <xf numFmtId="0" fontId="40" fillId="0" borderId="1" xfId="15" applyFont="1" applyBorder="1" applyAlignment="1">
      <alignment horizontal="center" vertical="center"/>
    </xf>
    <xf numFmtId="0" fontId="40" fillId="0" borderId="1" xfId="15" applyFont="1" applyBorder="1" applyAlignment="1">
      <alignment horizontal="center"/>
    </xf>
    <xf numFmtId="167" fontId="43" fillId="0" borderId="4" xfId="15" applyNumberFormat="1" applyFont="1" applyBorder="1" applyAlignment="1">
      <alignment horizontal="center" vertical="center"/>
    </xf>
    <xf numFmtId="10" fontId="43" fillId="0" borderId="1" xfId="15" applyNumberFormat="1" applyFont="1" applyBorder="1" applyAlignment="1">
      <alignment horizontal="center" vertical="center"/>
    </xf>
    <xf numFmtId="10" fontId="43" fillId="8" borderId="28" xfId="15" applyNumberFormat="1" applyFont="1" applyFill="1" applyBorder="1" applyAlignment="1">
      <alignment vertical="center"/>
    </xf>
    <xf numFmtId="167" fontId="43" fillId="0" borderId="4" xfId="15" applyNumberFormat="1" applyFont="1" applyFill="1" applyBorder="1" applyAlignment="1">
      <alignment horizontal="center" vertical="center"/>
    </xf>
    <xf numFmtId="10" fontId="43" fillId="0" borderId="1" xfId="15" applyNumberFormat="1" applyFont="1" applyFill="1" applyBorder="1" applyAlignment="1">
      <alignment horizontal="center" vertical="center"/>
    </xf>
    <xf numFmtId="167" fontId="43" fillId="0" borderId="1" xfId="15" applyNumberFormat="1" applyFont="1" applyBorder="1" applyAlignment="1">
      <alignment horizontal="center" vertical="center"/>
    </xf>
    <xf numFmtId="167" fontId="43" fillId="0" borderId="1" xfId="15" applyNumberFormat="1" applyFont="1" applyFill="1" applyBorder="1" applyAlignment="1">
      <alignment horizontal="center" vertical="center"/>
    </xf>
    <xf numFmtId="174" fontId="40" fillId="8" borderId="28" xfId="15" applyNumberFormat="1" applyFont="1" applyFill="1" applyBorder="1" applyAlignment="1">
      <alignment horizontal="center" vertical="center"/>
    </xf>
    <xf numFmtId="0" fontId="43" fillId="0" borderId="0" xfId="15" applyFont="1"/>
    <xf numFmtId="167" fontId="43" fillId="0" borderId="16" xfId="15" applyNumberFormat="1" applyFont="1" applyFill="1" applyBorder="1" applyAlignment="1">
      <alignment horizontal="center" vertical="center"/>
    </xf>
    <xf numFmtId="10" fontId="43" fillId="0" borderId="16" xfId="15" applyNumberFormat="1" applyFont="1" applyFill="1" applyBorder="1" applyAlignment="1">
      <alignment horizontal="center" vertical="center"/>
    </xf>
    <xf numFmtId="167" fontId="43" fillId="0" borderId="16" xfId="15" applyNumberFormat="1" applyFont="1" applyBorder="1" applyAlignment="1">
      <alignment horizontal="center" vertical="center"/>
    </xf>
    <xf numFmtId="10" fontId="43" fillId="0" borderId="16" xfId="15" applyNumberFormat="1" applyFont="1" applyBorder="1" applyAlignment="1">
      <alignment horizontal="center" vertical="center"/>
    </xf>
    <xf numFmtId="0" fontId="42" fillId="0" borderId="0" xfId="3" applyFont="1"/>
    <xf numFmtId="0" fontId="40" fillId="0" borderId="0" xfId="15" applyFont="1"/>
    <xf numFmtId="0" fontId="41" fillId="0" borderId="0" xfId="3" applyFont="1"/>
    <xf numFmtId="0" fontId="40" fillId="8" borderId="1" xfId="15" applyFont="1" applyFill="1" applyBorder="1" applyAlignment="1">
      <alignment horizontal="center" vertical="center" wrapText="1"/>
    </xf>
    <xf numFmtId="10" fontId="43" fillId="8" borderId="25" xfId="15" applyNumberFormat="1" applyFont="1" applyFill="1" applyBorder="1" applyAlignment="1">
      <alignment vertical="center"/>
    </xf>
    <xf numFmtId="10" fontId="43" fillId="8" borderId="20" xfId="15" applyNumberFormat="1" applyFont="1" applyFill="1" applyBorder="1" applyAlignment="1">
      <alignment vertical="center"/>
    </xf>
    <xf numFmtId="0" fontId="40" fillId="18" borderId="22" xfId="15" applyFont="1" applyFill="1" applyBorder="1" applyAlignment="1">
      <alignment horizontal="center" vertical="center" wrapText="1"/>
    </xf>
    <xf numFmtId="0" fontId="43" fillId="18" borderId="0" xfId="15" applyFont="1" applyFill="1"/>
    <xf numFmtId="0" fontId="43" fillId="0" borderId="0" xfId="15" applyFont="1" applyFill="1"/>
    <xf numFmtId="0" fontId="42" fillId="0" borderId="0" xfId="3" applyFont="1" applyFill="1"/>
    <xf numFmtId="0" fontId="42" fillId="18" borderId="0" xfId="3" applyFont="1" applyFill="1"/>
    <xf numFmtId="169" fontId="43" fillId="0" borderId="1" xfId="15" applyNumberFormat="1" applyFont="1" applyBorder="1" applyAlignment="1">
      <alignment horizontal="center" vertical="center"/>
    </xf>
    <xf numFmtId="0" fontId="40" fillId="18" borderId="3" xfId="15" applyFont="1" applyFill="1" applyBorder="1" applyAlignment="1">
      <alignment horizontal="center" vertical="center" wrapText="1"/>
    </xf>
    <xf numFmtId="0" fontId="40" fillId="18" borderId="4" xfId="15" applyFont="1" applyFill="1" applyBorder="1" applyAlignment="1">
      <alignment horizontal="center" vertical="center" wrapText="1"/>
    </xf>
    <xf numFmtId="0" fontId="40" fillId="18" borderId="17" xfId="15" applyFont="1" applyFill="1" applyBorder="1" applyAlignment="1">
      <alignment horizontal="center" vertical="center" wrapText="1"/>
    </xf>
    <xf numFmtId="0" fontId="40" fillId="20" borderId="0" xfId="15" applyFont="1" applyFill="1"/>
    <xf numFmtId="0" fontId="43" fillId="0" borderId="0" xfId="15" applyFont="1" applyAlignment="1">
      <alignment horizontal="center"/>
    </xf>
    <xf numFmtId="4" fontId="43" fillId="0" borderId="0" xfId="15" applyNumberFormat="1" applyFont="1"/>
    <xf numFmtId="10" fontId="43" fillId="0" borderId="0" xfId="15" applyNumberFormat="1" applyFont="1"/>
    <xf numFmtId="167" fontId="43" fillId="0" borderId="0" xfId="15" applyNumberFormat="1" applyFont="1"/>
    <xf numFmtId="0" fontId="16" fillId="0" borderId="2" xfId="3" applyFont="1" applyBorder="1" applyAlignment="1">
      <alignment horizontal="center" vertical="center" wrapText="1"/>
    </xf>
    <xf numFmtId="0" fontId="17" fillId="0" borderId="3" xfId="3" applyFont="1" applyBorder="1" applyAlignment="1">
      <alignment horizontal="center" vertical="center" wrapText="1"/>
    </xf>
    <xf numFmtId="0" fontId="18" fillId="0" borderId="4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left" vertical="center" wrapText="1"/>
    </xf>
    <xf numFmtId="0" fontId="9" fillId="0" borderId="1" xfId="3" applyFont="1" applyBorder="1" applyAlignment="1">
      <alignment horizontal="left" vertical="center" wrapText="1"/>
    </xf>
    <xf numFmtId="0" fontId="17" fillId="2" borderId="1" xfId="3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4" fontId="17" fillId="2" borderId="1" xfId="3" applyNumberFormat="1" applyFont="1" applyFill="1" applyBorder="1" applyAlignment="1">
      <alignment horizontal="right" vertical="center" wrapText="1"/>
    </xf>
    <xf numFmtId="0" fontId="16" fillId="4" borderId="1" xfId="3" applyFont="1" applyFill="1" applyBorder="1" applyAlignment="1">
      <alignment horizontal="center" vertical="center" wrapText="1"/>
    </xf>
    <xf numFmtId="0" fontId="19" fillId="2" borderId="1" xfId="3" applyFont="1" applyFill="1" applyBorder="1" applyAlignment="1">
      <alignment horizontal="left" vertical="center" wrapText="1"/>
    </xf>
    <xf numFmtId="167" fontId="14" fillId="2" borderId="1" xfId="3" applyNumberFormat="1" applyFont="1" applyFill="1" applyBorder="1" applyAlignment="1">
      <alignment horizontal="center" vertical="center" wrapText="1"/>
    </xf>
    <xf numFmtId="0" fontId="19" fillId="2" borderId="4" xfId="3" applyFont="1" applyFill="1" applyBorder="1" applyAlignment="1">
      <alignment horizontal="left" vertical="center" wrapText="1"/>
    </xf>
    <xf numFmtId="167" fontId="14" fillId="2" borderId="4" xfId="3" applyNumberFormat="1" applyFont="1" applyFill="1" applyBorder="1" applyAlignment="1">
      <alignment horizontal="center" vertical="center" wrapText="1"/>
    </xf>
    <xf numFmtId="0" fontId="16" fillId="5" borderId="1" xfId="3" applyFont="1" applyFill="1" applyBorder="1" applyAlignment="1">
      <alignment horizontal="left" vertical="center" wrapText="1"/>
    </xf>
    <xf numFmtId="167" fontId="16" fillId="5" borderId="1" xfId="3" applyNumberFormat="1" applyFont="1" applyFill="1" applyBorder="1" applyAlignment="1">
      <alignment horizontal="center" vertical="center" wrapText="1"/>
    </xf>
    <xf numFmtId="9" fontId="43" fillId="0" borderId="1" xfId="15" applyNumberFormat="1" applyFont="1" applyBorder="1" applyAlignment="1">
      <alignment horizontal="center" vertical="center"/>
    </xf>
    <xf numFmtId="0" fontId="43" fillId="0" borderId="0" xfId="15" applyFont="1" applyAlignment="1">
      <alignment horizontal="center"/>
    </xf>
    <xf numFmtId="167" fontId="43" fillId="0" borderId="1" xfId="15" applyNumberFormat="1" applyFont="1" applyFill="1" applyBorder="1" applyAlignment="1">
      <alignment horizontal="center" vertical="center"/>
    </xf>
    <xf numFmtId="169" fontId="43" fillId="0" borderId="1" xfId="15" applyNumberFormat="1" applyFont="1" applyBorder="1" applyAlignment="1">
      <alignment horizontal="center" vertical="center"/>
    </xf>
    <xf numFmtId="0" fontId="43" fillId="0" borderId="17" xfId="15" applyFont="1" applyBorder="1" applyAlignment="1">
      <alignment horizontal="center" vertical="center" wrapText="1"/>
    </xf>
    <xf numFmtId="0" fontId="43" fillId="0" borderId="4" xfId="15" applyFont="1" applyBorder="1" applyAlignment="1">
      <alignment horizontal="center" vertical="center" wrapText="1"/>
    </xf>
    <xf numFmtId="10" fontId="43" fillId="0" borderId="1" xfId="15" applyNumberFormat="1" applyFont="1" applyBorder="1" applyAlignment="1">
      <alignment horizontal="center" vertical="center"/>
    </xf>
    <xf numFmtId="167" fontId="43" fillId="0" borderId="1" xfId="15" applyNumberFormat="1" applyFont="1" applyBorder="1" applyAlignment="1">
      <alignment horizontal="center" vertical="center"/>
    </xf>
    <xf numFmtId="0" fontId="42" fillId="0" borderId="1" xfId="3" applyFont="1" applyBorder="1"/>
    <xf numFmtId="0" fontId="40" fillId="0" borderId="17" xfId="15" applyFont="1" applyBorder="1" applyAlignment="1">
      <alignment horizontal="center" vertical="center" wrapText="1"/>
    </xf>
    <xf numFmtId="0" fontId="40" fillId="0" borderId="4" xfId="15" applyFont="1" applyBorder="1" applyAlignment="1">
      <alignment horizontal="center" vertical="center" wrapText="1"/>
    </xf>
    <xf numFmtId="10" fontId="40" fillId="0" borderId="1" xfId="15" applyNumberFormat="1" applyFont="1" applyBorder="1" applyAlignment="1">
      <alignment horizontal="center" vertical="center"/>
    </xf>
    <xf numFmtId="167" fontId="40" fillId="0" borderId="1" xfId="15" applyNumberFormat="1" applyFont="1" applyBorder="1" applyAlignment="1">
      <alignment horizontal="center" vertical="center"/>
    </xf>
    <xf numFmtId="9" fontId="43" fillId="0" borderId="1" xfId="15" applyNumberFormat="1" applyFont="1" applyFill="1" applyBorder="1" applyAlignment="1">
      <alignment horizontal="center" vertical="center"/>
    </xf>
    <xf numFmtId="10" fontId="43" fillId="0" borderId="1" xfId="15" applyNumberFormat="1" applyFont="1" applyFill="1" applyBorder="1" applyAlignment="1">
      <alignment horizontal="center" vertical="center"/>
    </xf>
    <xf numFmtId="0" fontId="42" fillId="0" borderId="1" xfId="3" applyFont="1" applyFill="1" applyBorder="1"/>
    <xf numFmtId="169" fontId="43" fillId="0" borderId="1" xfId="15" applyNumberFormat="1" applyFont="1" applyFill="1" applyBorder="1" applyAlignment="1">
      <alignment horizontal="center" vertical="center"/>
    </xf>
    <xf numFmtId="0" fontId="43" fillId="0" borderId="17" xfId="15" applyFont="1" applyFill="1" applyBorder="1" applyAlignment="1">
      <alignment horizontal="center" vertical="center" wrapText="1"/>
    </xf>
    <xf numFmtId="0" fontId="43" fillId="0" borderId="4" xfId="15" applyFont="1" applyFill="1" applyBorder="1" applyAlignment="1">
      <alignment horizontal="center" vertical="center" wrapText="1"/>
    </xf>
    <xf numFmtId="0" fontId="40" fillId="0" borderId="17" xfId="15" applyFont="1" applyFill="1" applyBorder="1" applyAlignment="1">
      <alignment horizontal="center" vertical="center" wrapText="1"/>
    </xf>
    <xf numFmtId="0" fontId="40" fillId="0" borderId="4" xfId="15" applyFont="1" applyFill="1" applyBorder="1" applyAlignment="1">
      <alignment horizontal="center" vertical="center" wrapText="1"/>
    </xf>
    <xf numFmtId="10" fontId="40" fillId="0" borderId="1" xfId="15" applyNumberFormat="1" applyFont="1" applyFill="1" applyBorder="1" applyAlignment="1">
      <alignment horizontal="center" vertical="center"/>
    </xf>
    <xf numFmtId="167" fontId="40" fillId="0" borderId="1" xfId="15" applyNumberFormat="1" applyFont="1" applyFill="1" applyBorder="1" applyAlignment="1">
      <alignment horizontal="center" vertical="center"/>
    </xf>
    <xf numFmtId="10" fontId="43" fillId="18" borderId="25" xfId="15" applyNumberFormat="1" applyFont="1" applyFill="1" applyBorder="1" applyAlignment="1">
      <alignment horizontal="center" vertical="center"/>
    </xf>
    <xf numFmtId="10" fontId="43" fillId="18" borderId="28" xfId="15" applyNumberFormat="1" applyFont="1" applyFill="1" applyBorder="1" applyAlignment="1">
      <alignment horizontal="center" vertical="center"/>
    </xf>
    <xf numFmtId="10" fontId="43" fillId="18" borderId="20" xfId="15" applyNumberFormat="1" applyFont="1" applyFill="1" applyBorder="1" applyAlignment="1">
      <alignment horizontal="center" vertical="center"/>
    </xf>
    <xf numFmtId="0" fontId="43" fillId="0" borderId="1" xfId="15" applyFont="1" applyFill="1" applyBorder="1" applyAlignment="1">
      <alignment horizontal="center" vertical="center" wrapText="1"/>
    </xf>
    <xf numFmtId="0" fontId="43" fillId="0" borderId="1" xfId="15" applyFont="1" applyBorder="1" applyAlignment="1">
      <alignment horizontal="center" vertical="center" wrapText="1"/>
    </xf>
    <xf numFmtId="0" fontId="40" fillId="0" borderId="1" xfId="15" applyFont="1" applyBorder="1" applyAlignment="1">
      <alignment horizontal="center"/>
    </xf>
    <xf numFmtId="0" fontId="40" fillId="0" borderId="1" xfId="15" applyFont="1" applyBorder="1" applyAlignment="1">
      <alignment horizontal="center" vertical="center"/>
    </xf>
    <xf numFmtId="0" fontId="42" fillId="0" borderId="2" xfId="3" applyFont="1" applyBorder="1"/>
    <xf numFmtId="0" fontId="42" fillId="0" borderId="17" xfId="3" applyFont="1" applyBorder="1"/>
    <xf numFmtId="0" fontId="60" fillId="0" borderId="3" xfId="16" applyFont="1" applyBorder="1" applyAlignment="1">
      <alignment horizontal="center" vertical="center" wrapText="1"/>
    </xf>
    <xf numFmtId="164" fontId="40" fillId="0" borderId="1" xfId="16" applyNumberFormat="1" applyFont="1" applyBorder="1" applyAlignment="1">
      <alignment horizontal="left" vertical="center"/>
    </xf>
    <xf numFmtId="0" fontId="43" fillId="0" borderId="1" xfId="16" applyFont="1" applyBorder="1" applyAlignment="1">
      <alignment horizontal="center" vertical="center"/>
    </xf>
    <xf numFmtId="0" fontId="56" fillId="0" borderId="1" xfId="16" applyFont="1" applyBorder="1" applyAlignment="1">
      <alignment horizontal="left" vertical="center" wrapText="1"/>
    </xf>
    <xf numFmtId="0" fontId="56" fillId="0" borderId="16" xfId="16" applyFont="1" applyBorder="1" applyAlignment="1">
      <alignment horizontal="left" vertical="center" wrapText="1"/>
    </xf>
    <xf numFmtId="0" fontId="56" fillId="0" borderId="22" xfId="16" applyFont="1" applyBorder="1" applyAlignment="1">
      <alignment horizontal="left" vertical="center" wrapText="1"/>
    </xf>
    <xf numFmtId="0" fontId="43" fillId="0" borderId="1" xfId="16" applyFont="1" applyBorder="1" applyAlignment="1">
      <alignment horizontal="left" vertical="center" wrapText="1"/>
    </xf>
    <xf numFmtId="0" fontId="43" fillId="0" borderId="1" xfId="16" applyFont="1" applyBorder="1" applyAlignment="1">
      <alignment horizontal="left" vertical="center"/>
    </xf>
    <xf numFmtId="0" fontId="42" fillId="0" borderId="16" xfId="3" applyFont="1" applyBorder="1"/>
    <xf numFmtId="0" fontId="42" fillId="0" borderId="22" xfId="3" applyFont="1" applyBorder="1"/>
    <xf numFmtId="10" fontId="43" fillId="0" borderId="1" xfId="16" applyNumberFormat="1" applyFont="1" applyBorder="1" applyAlignment="1">
      <alignment horizontal="center" vertical="center"/>
    </xf>
    <xf numFmtId="0" fontId="40" fillId="0" borderId="1" xfId="15" applyFont="1" applyBorder="1" applyAlignment="1">
      <alignment horizontal="center" vertical="center" wrapText="1"/>
    </xf>
    <xf numFmtId="167" fontId="43" fillId="0" borderId="17" xfId="15" applyNumberFormat="1" applyFont="1" applyBorder="1" applyAlignment="1">
      <alignment horizontal="center" vertical="center"/>
    </xf>
    <xf numFmtId="167" fontId="43" fillId="0" borderId="4" xfId="15" applyNumberFormat="1" applyFont="1" applyBorder="1" applyAlignment="1">
      <alignment horizontal="center" vertical="center"/>
    </xf>
    <xf numFmtId="169" fontId="43" fillId="0" borderId="17" xfId="15" applyNumberFormat="1" applyFont="1" applyBorder="1" applyAlignment="1">
      <alignment horizontal="center" vertical="center"/>
    </xf>
    <xf numFmtId="169" fontId="43" fillId="0" borderId="4" xfId="15" applyNumberFormat="1" applyFont="1" applyBorder="1" applyAlignment="1">
      <alignment horizontal="center" vertical="center"/>
    </xf>
    <xf numFmtId="167" fontId="43" fillId="0" borderId="17" xfId="15" applyNumberFormat="1" applyFont="1" applyFill="1" applyBorder="1" applyAlignment="1">
      <alignment horizontal="center" vertical="center"/>
    </xf>
    <xf numFmtId="167" fontId="43" fillId="0" borderId="4" xfId="15" applyNumberFormat="1" applyFont="1" applyFill="1" applyBorder="1" applyAlignment="1">
      <alignment horizontal="center" vertical="center"/>
    </xf>
    <xf numFmtId="0" fontId="40" fillId="0" borderId="1" xfId="15" applyFont="1" applyFill="1" applyBorder="1" applyAlignment="1">
      <alignment horizontal="center" vertical="center" wrapText="1"/>
    </xf>
    <xf numFmtId="167" fontId="40" fillId="19" borderId="1" xfId="15" applyNumberFormat="1" applyFont="1" applyFill="1" applyBorder="1" applyAlignment="1">
      <alignment horizontal="center" vertical="center"/>
    </xf>
    <xf numFmtId="10" fontId="40" fillId="19" borderId="1" xfId="15" applyNumberFormat="1" applyFont="1" applyFill="1" applyBorder="1" applyAlignment="1">
      <alignment horizontal="center" vertical="center"/>
    </xf>
    <xf numFmtId="10" fontId="43" fillId="0" borderId="17" xfId="15" applyNumberFormat="1" applyFont="1" applyFill="1" applyBorder="1" applyAlignment="1">
      <alignment horizontal="center" vertical="center"/>
    </xf>
    <xf numFmtId="10" fontId="43" fillId="0" borderId="4" xfId="15" applyNumberFormat="1" applyFont="1" applyFill="1" applyBorder="1" applyAlignment="1">
      <alignment horizontal="center" vertical="center"/>
    </xf>
    <xf numFmtId="0" fontId="42" fillId="19" borderId="1" xfId="3" applyFont="1" applyFill="1" applyBorder="1"/>
    <xf numFmtId="0" fontId="40" fillId="19" borderId="1" xfId="15" applyFont="1" applyFill="1" applyBorder="1" applyAlignment="1">
      <alignment horizontal="left" vertical="center"/>
    </xf>
    <xf numFmtId="0" fontId="43" fillId="0" borderId="0" xfId="15" applyFont="1" applyBorder="1" applyAlignment="1">
      <alignment horizontal="center"/>
    </xf>
    <xf numFmtId="0" fontId="43" fillId="0" borderId="0" xfId="15" applyFont="1" applyBorder="1"/>
    <xf numFmtId="167" fontId="43" fillId="0" borderId="0" xfId="15" applyNumberFormat="1" applyFont="1" applyFill="1" applyBorder="1" applyAlignment="1">
      <alignment horizontal="center" vertical="center"/>
    </xf>
  </cellXfs>
  <cellStyles count="92">
    <cellStyle name="cf1" xfId="4" xr:uid="{00000000-0005-0000-0000-000000000000}"/>
    <cellStyle name="cf1 2" xfId="46" xr:uid="{00000000-0005-0000-0000-000001000000}"/>
    <cellStyle name="cf1 3" xfId="53" xr:uid="{00000000-0005-0000-0000-000002000000}"/>
    <cellStyle name="cf10" xfId="54" xr:uid="{00000000-0005-0000-0000-000003000000}"/>
    <cellStyle name="cf11" xfId="55" xr:uid="{00000000-0005-0000-0000-000004000000}"/>
    <cellStyle name="cf12" xfId="56" xr:uid="{00000000-0005-0000-0000-000005000000}"/>
    <cellStyle name="cf13" xfId="57" xr:uid="{00000000-0005-0000-0000-000006000000}"/>
    <cellStyle name="cf14" xfId="58" xr:uid="{00000000-0005-0000-0000-000007000000}"/>
    <cellStyle name="cf15" xfId="59" xr:uid="{00000000-0005-0000-0000-000008000000}"/>
    <cellStyle name="cf16" xfId="60" xr:uid="{00000000-0005-0000-0000-000009000000}"/>
    <cellStyle name="cf17" xfId="61" xr:uid="{00000000-0005-0000-0000-00000A000000}"/>
    <cellStyle name="cf18" xfId="62" xr:uid="{00000000-0005-0000-0000-00000B000000}"/>
    <cellStyle name="cf19" xfId="63" xr:uid="{00000000-0005-0000-0000-00000C000000}"/>
    <cellStyle name="cf2" xfId="5" xr:uid="{00000000-0005-0000-0000-00000D000000}"/>
    <cellStyle name="cf2 2" xfId="47" xr:uid="{00000000-0005-0000-0000-00000E000000}"/>
    <cellStyle name="cf2 3" xfId="64" xr:uid="{00000000-0005-0000-0000-00000F000000}"/>
    <cellStyle name="cf20" xfId="65" xr:uid="{00000000-0005-0000-0000-000010000000}"/>
    <cellStyle name="cf21" xfId="66" xr:uid="{00000000-0005-0000-0000-000011000000}"/>
    <cellStyle name="cf22" xfId="67" xr:uid="{00000000-0005-0000-0000-000012000000}"/>
    <cellStyle name="cf23" xfId="68" xr:uid="{00000000-0005-0000-0000-000013000000}"/>
    <cellStyle name="cf24" xfId="69" xr:uid="{00000000-0005-0000-0000-000014000000}"/>
    <cellStyle name="cf25" xfId="70" xr:uid="{00000000-0005-0000-0000-000015000000}"/>
    <cellStyle name="cf26" xfId="71" xr:uid="{00000000-0005-0000-0000-000016000000}"/>
    <cellStyle name="cf27" xfId="72" xr:uid="{00000000-0005-0000-0000-000017000000}"/>
    <cellStyle name="cf28" xfId="73" xr:uid="{00000000-0005-0000-0000-000018000000}"/>
    <cellStyle name="cf29" xfId="74" xr:uid="{00000000-0005-0000-0000-000019000000}"/>
    <cellStyle name="cf3" xfId="75" xr:uid="{00000000-0005-0000-0000-00001A000000}"/>
    <cellStyle name="cf30" xfId="76" xr:uid="{00000000-0005-0000-0000-00001B000000}"/>
    <cellStyle name="cf31" xfId="77" xr:uid="{00000000-0005-0000-0000-00001C000000}"/>
    <cellStyle name="cf4" xfId="78" xr:uid="{00000000-0005-0000-0000-00001D000000}"/>
    <cellStyle name="cf5" xfId="79" xr:uid="{00000000-0005-0000-0000-00001E000000}"/>
    <cellStyle name="cf6" xfId="80" xr:uid="{00000000-0005-0000-0000-00001F000000}"/>
    <cellStyle name="cf7" xfId="81" xr:uid="{00000000-0005-0000-0000-000020000000}"/>
    <cellStyle name="cf8" xfId="82" xr:uid="{00000000-0005-0000-0000-000021000000}"/>
    <cellStyle name="cf9" xfId="83" xr:uid="{00000000-0005-0000-0000-000022000000}"/>
    <cellStyle name="ConditionalStyle_1" xfId="24" xr:uid="{00000000-0005-0000-0000-000023000000}"/>
    <cellStyle name="Excel Built-in Comma" xfId="6" xr:uid="{00000000-0005-0000-0000-000024000000}"/>
    <cellStyle name="Excel Built-in Comma 2" xfId="27" xr:uid="{00000000-0005-0000-0000-000025000000}"/>
    <cellStyle name="Excel Built-in Excel Built-in Excel Built-in Excel Built-in Excel Built-in Excel Built-in Excel Built-in Excel Built-in Excel Built-in Normal 2" xfId="7" xr:uid="{00000000-0005-0000-0000-000026000000}"/>
    <cellStyle name="Excel Built-in Excel Built-in Excel Built-in Excel Built-in Excel Built-in Excel Built-in Excel Built-in Excel Built-in Excel Built-in Normal 2 2" xfId="28" xr:uid="{00000000-0005-0000-0000-000027000000}"/>
    <cellStyle name="Excel Built-in Excel Built-in Excel Built-in Excel Built-in Excel Built-in Excel Built-in Excel Built-in Excel Built-in Normal 2" xfId="8" xr:uid="{00000000-0005-0000-0000-000028000000}"/>
    <cellStyle name="Excel Built-in Excel Built-in Excel Built-in Excel Built-in Excel Built-in Excel Built-in Excel Built-in Excel Built-in Normal 2 2" xfId="29" xr:uid="{00000000-0005-0000-0000-000029000000}"/>
    <cellStyle name="Excel Built-in Excel Built-in Excel Built-in Excel Built-in Excel Built-in Excel Built-in Excel Built-in Separador de milhares 4" xfId="9" xr:uid="{00000000-0005-0000-0000-00002A000000}"/>
    <cellStyle name="Excel Built-in Excel Built-in Excel Built-in Excel Built-in Excel Built-in Excel Built-in Excel Built-in Separador de milhares 4 2" xfId="30" xr:uid="{00000000-0005-0000-0000-00002B000000}"/>
    <cellStyle name="Excel Built-in Excel Built-in Excel Built-in Excel Built-in Excel Built-in Excel Built-in Excel Built-in Separador de milhares 4 3" xfId="84" xr:uid="{00000000-0005-0000-0000-00002C000000}"/>
    <cellStyle name="Excel Built-in Excel Built-in Excel Built-in Excel Built-in Excel Built-in Excel Built-in Normal 2" xfId="10" xr:uid="{00000000-0005-0000-0000-00002D000000}"/>
    <cellStyle name="Excel Built-in Excel Built-in Excel Built-in Excel Built-in Excel Built-in Excel Built-in Normal 2 2" xfId="31" xr:uid="{00000000-0005-0000-0000-00002E000000}"/>
    <cellStyle name="Excel Built-in Normal" xfId="3" xr:uid="{00000000-0005-0000-0000-00002F000000}"/>
    <cellStyle name="Excel Built-in Normal 1" xfId="11" xr:uid="{00000000-0005-0000-0000-000030000000}"/>
    <cellStyle name="Excel Built-in Normal 1 1" xfId="12" xr:uid="{00000000-0005-0000-0000-000031000000}"/>
    <cellStyle name="Excel Built-in Normal 1 2" xfId="33" xr:uid="{00000000-0005-0000-0000-000032000000}"/>
    <cellStyle name="Excel Built-in Normal 2" xfId="32" xr:uid="{00000000-0005-0000-0000-000033000000}"/>
    <cellStyle name="Excel Built-in Normal 3" xfId="85" xr:uid="{00000000-0005-0000-0000-000034000000}"/>
    <cellStyle name="Excel_BuiltIn_Comma" xfId="34" xr:uid="{00000000-0005-0000-0000-000035000000}"/>
    <cellStyle name="Excel_BuiltIn_Comma 1" xfId="25" xr:uid="{00000000-0005-0000-0000-000036000000}"/>
    <cellStyle name="Heading" xfId="35" xr:uid="{00000000-0005-0000-0000-000038000000}"/>
    <cellStyle name="Heading 1" xfId="13" xr:uid="{00000000-0005-0000-0000-000039000000}"/>
    <cellStyle name="Heading1" xfId="36" xr:uid="{00000000-0005-0000-0000-00003A000000}"/>
    <cellStyle name="Heading1 1" xfId="14" xr:uid="{00000000-0005-0000-0000-00003B000000}"/>
    <cellStyle name="Normal" xfId="0" builtinId="0"/>
    <cellStyle name="Normal 2" xfId="15" xr:uid="{00000000-0005-0000-0000-00003D000000}"/>
    <cellStyle name="Normal 2 2" xfId="37" xr:uid="{00000000-0005-0000-0000-00003E000000}"/>
    <cellStyle name="Normal 2 3" xfId="49" xr:uid="{00000000-0005-0000-0000-00003F000000}"/>
    <cellStyle name="Normal 2 4" xfId="86" xr:uid="{00000000-0005-0000-0000-000040000000}"/>
    <cellStyle name="Normal 3" xfId="16" xr:uid="{00000000-0005-0000-0000-000041000000}"/>
    <cellStyle name="Normal 3 2" xfId="38" xr:uid="{00000000-0005-0000-0000-000042000000}"/>
    <cellStyle name="Normal 3 3" xfId="17" xr:uid="{00000000-0005-0000-0000-000043000000}"/>
    <cellStyle name="Normal 3 3 2" xfId="39" xr:uid="{00000000-0005-0000-0000-000044000000}"/>
    <cellStyle name="Normal 3 3 3" xfId="87" xr:uid="{00000000-0005-0000-0000-000045000000}"/>
    <cellStyle name="Normal 4" xfId="26" xr:uid="{00000000-0005-0000-0000-000046000000}"/>
    <cellStyle name="Normal 4 2" xfId="90" xr:uid="{00000000-0005-0000-0000-000047000000}"/>
    <cellStyle name="Normal 5" xfId="48" xr:uid="{00000000-0005-0000-0000-000048000000}"/>
    <cellStyle name="Porcentagem" xfId="2" builtinId="5"/>
    <cellStyle name="Porcentagem 2" xfId="18" xr:uid="{00000000-0005-0000-0000-00004C000000}"/>
    <cellStyle name="Porcentagem 2 2" xfId="40" xr:uid="{00000000-0005-0000-0000-00004D000000}"/>
    <cellStyle name="Porcentagem 3" xfId="50" xr:uid="{00000000-0005-0000-0000-00004E000000}"/>
    <cellStyle name="Result" xfId="41" xr:uid="{00000000-0005-0000-0000-00004F000000}"/>
    <cellStyle name="Result 1" xfId="19" xr:uid="{00000000-0005-0000-0000-000050000000}"/>
    <cellStyle name="Result2" xfId="42" xr:uid="{00000000-0005-0000-0000-000051000000}"/>
    <cellStyle name="Result2 1" xfId="20" xr:uid="{00000000-0005-0000-0000-000052000000}"/>
    <cellStyle name="Separador de milhares 2" xfId="21" xr:uid="{00000000-0005-0000-0000-000053000000}"/>
    <cellStyle name="Separador de milhares 2 2" xfId="43" xr:uid="{00000000-0005-0000-0000-000054000000}"/>
    <cellStyle name="Separador de milhares 2 3" xfId="51" xr:uid="{00000000-0005-0000-0000-000055000000}"/>
    <cellStyle name="Separador de milhares 3" xfId="22" xr:uid="{00000000-0005-0000-0000-000056000000}"/>
    <cellStyle name="Separador de milhares 3 2" xfId="44" xr:uid="{00000000-0005-0000-0000-000057000000}"/>
    <cellStyle name="Separador de milhares 3 3" xfId="88" xr:uid="{00000000-0005-0000-0000-000058000000}"/>
    <cellStyle name="TableStyleLight1" xfId="91" xr:uid="{00000000-0005-0000-0000-000059000000}"/>
    <cellStyle name="Vírgula" xfId="1" builtinId="3"/>
    <cellStyle name="Vírgula 2" xfId="23" xr:uid="{00000000-0005-0000-0000-00005C000000}"/>
    <cellStyle name="Vírgula 2 2" xfId="45" xr:uid="{00000000-0005-0000-0000-00005D000000}"/>
    <cellStyle name="Vírgula 2 3" xfId="89" xr:uid="{00000000-0005-0000-0000-00005E000000}"/>
    <cellStyle name="Vírgula 3" xfId="52" xr:uid="{00000000-0005-0000-0000-00005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CC"/>
      <rgbColor rgb="0066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99"/>
      <rgbColor rgb="00993366"/>
      <rgbColor rgb="00F2F2F2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DDDDD"/>
      <rgbColor rgb="00FFFF99"/>
      <rgbColor rgb="0099CC99"/>
      <rgbColor rgb="00FF99FF"/>
      <rgbColor rgb="00B2B2B2"/>
      <rgbColor rgb="00FFCC99"/>
      <rgbColor rgb="003366FF"/>
      <rgbColor rgb="0033FF99"/>
      <rgbColor rgb="0066FF00"/>
      <rgbColor rgb="00FFCC00"/>
      <rgbColor rgb="00FF9900"/>
      <rgbColor rgb="00FF3333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3012281</xdr:colOff>
      <xdr:row>0</xdr:row>
      <xdr:rowOff>59532</xdr:rowOff>
    </xdr:from>
    <xdr:to>
      <xdr:col>6</xdr:col>
      <xdr:colOff>181461</xdr:colOff>
      <xdr:row>0</xdr:row>
      <xdr:rowOff>934310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BA10502-CD33-45F2-8D4B-C0A2EB2707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50" y="59532"/>
          <a:ext cx="4693930" cy="8747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379413</xdr:colOff>
      <xdr:row>0</xdr:row>
      <xdr:rowOff>0</xdr:rowOff>
    </xdr:from>
    <xdr:to>
      <xdr:col>23</xdr:col>
      <xdr:colOff>317500</xdr:colOff>
      <xdr:row>0</xdr:row>
      <xdr:rowOff>714375</xdr:rowOff>
    </xdr:to>
    <xdr:pic>
      <xdr:nvPicPr>
        <xdr:cNvPr id="2049" name="Figura 2">
          <a:extLst>
            <a:ext uri="{FF2B5EF4-FFF2-40B4-BE49-F238E27FC236}">
              <a16:creationId xmlns:a16="http://schemas.microsoft.com/office/drawing/2014/main" id="{F5870E9C-DE67-4C22-A5BB-100A0E40FB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95538" y="0"/>
          <a:ext cx="7240587" cy="7143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ela.faria/Desktop/SEPLAG/%23PAVIMENTA&#199;&#195;O/6.%20Largo%20de%20Portugal/Or&#231;amento%20e%20Memorial/PLANILHA%20M&#218;LTIPLA%20DP_LP_SM_revis&#227;o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7">
          <cell r="X17">
            <v>365557.53</v>
          </cell>
        </row>
        <row r="20">
          <cell r="X20">
            <v>4036.2</v>
          </cell>
        </row>
        <row r="29">
          <cell r="X29">
            <v>19869.32</v>
          </cell>
        </row>
        <row r="37">
          <cell r="X37">
            <v>12308.21</v>
          </cell>
        </row>
        <row r="42">
          <cell r="X42">
            <v>4228.6000000000004</v>
          </cell>
        </row>
        <row r="47">
          <cell r="X47">
            <v>42707.63</v>
          </cell>
        </row>
        <row r="50">
          <cell r="X50">
            <v>17675.55</v>
          </cell>
        </row>
        <row r="54">
          <cell r="X54">
            <v>9776.27</v>
          </cell>
        </row>
        <row r="58">
          <cell r="X58">
            <v>73086.28</v>
          </cell>
        </row>
        <row r="63">
          <cell r="X63">
            <v>500.24</v>
          </cell>
        </row>
        <row r="65">
          <cell r="X65">
            <v>105127.73</v>
          </cell>
        </row>
        <row r="69">
          <cell r="X69">
            <v>12959.51</v>
          </cell>
        </row>
        <row r="73">
          <cell r="X73">
            <v>10574.93</v>
          </cell>
        </row>
        <row r="82">
          <cell r="X82">
            <v>3594.8</v>
          </cell>
        </row>
        <row r="86">
          <cell r="X86">
            <v>4474.87</v>
          </cell>
        </row>
        <row r="89">
          <cell r="X89">
            <v>64444.85</v>
          </cell>
        </row>
        <row r="105">
          <cell r="X105">
            <v>21455.34</v>
          </cell>
        </row>
        <row r="111">
          <cell r="X111">
            <v>14301.82</v>
          </cell>
        </row>
        <row r="114">
          <cell r="X114">
            <v>12626.85</v>
          </cell>
        </row>
        <row r="120">
          <cell r="X120">
            <v>1800.92</v>
          </cell>
        </row>
        <row r="123">
          <cell r="X123">
            <v>1849.06</v>
          </cell>
        </row>
        <row r="128">
          <cell r="X128">
            <v>66587.929999999993</v>
          </cell>
        </row>
        <row r="136">
          <cell r="X136">
            <v>317325.24</v>
          </cell>
        </row>
        <row r="142">
          <cell r="X142">
            <v>199313.07</v>
          </cell>
        </row>
        <row r="152">
          <cell r="X152">
            <v>155755.15</v>
          </cell>
        </row>
        <row r="172">
          <cell r="X172">
            <v>12440.97</v>
          </cell>
        </row>
        <row r="176">
          <cell r="X176">
            <v>8476.17</v>
          </cell>
        </row>
        <row r="183">
          <cell r="X183">
            <v>15112.97</v>
          </cell>
        </row>
        <row r="186">
          <cell r="X186">
            <v>625.29999999999995</v>
          </cell>
        </row>
        <row r="188">
          <cell r="X188">
            <v>118784.11</v>
          </cell>
        </row>
        <row r="197">
          <cell r="X197">
            <v>12965.41</v>
          </cell>
        </row>
        <row r="206">
          <cell r="X206">
            <v>39965.089999999997</v>
          </cell>
        </row>
        <row r="212">
          <cell r="X212">
            <v>110943.49</v>
          </cell>
        </row>
        <row r="240">
          <cell r="X240">
            <v>18661.16</v>
          </cell>
        </row>
        <row r="244">
          <cell r="X244">
            <v>3769.4</v>
          </cell>
        </row>
        <row r="247">
          <cell r="X247">
            <v>177562.21</v>
          </cell>
        </row>
        <row r="260">
          <cell r="X260">
            <v>41858.61</v>
          </cell>
        </row>
        <row r="268">
          <cell r="X268">
            <v>7343.75</v>
          </cell>
        </row>
        <row r="275">
          <cell r="X275">
            <v>1894.57</v>
          </cell>
        </row>
        <row r="278">
          <cell r="X278">
            <v>15245.88</v>
          </cell>
        </row>
        <row r="283">
          <cell r="X283">
            <v>8957.75</v>
          </cell>
        </row>
        <row r="287">
          <cell r="X287">
            <v>4616.05</v>
          </cell>
        </row>
        <row r="298">
          <cell r="X298">
            <v>24129.52</v>
          </cell>
        </row>
        <row r="309">
          <cell r="X309">
            <v>48422.87</v>
          </cell>
        </row>
        <row r="317">
          <cell r="X317">
            <v>15397.33</v>
          </cell>
        </row>
        <row r="321">
          <cell r="X321">
            <v>1750.85</v>
          </cell>
        </row>
        <row r="324">
          <cell r="X324">
            <v>149187.84</v>
          </cell>
        </row>
        <row r="335">
          <cell r="X335">
            <v>92045.41</v>
          </cell>
        </row>
        <row r="346">
          <cell r="X346">
            <v>19451.560000000001</v>
          </cell>
        </row>
        <row r="354">
          <cell r="X354">
            <v>81333.279999999999</v>
          </cell>
        </row>
        <row r="359">
          <cell r="X359">
            <v>42724.98</v>
          </cell>
        </row>
        <row r="367">
          <cell r="X367">
            <v>177739.92</v>
          </cell>
        </row>
        <row r="383">
          <cell r="X383">
            <v>15719.2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O730"/>
  <sheetViews>
    <sheetView zoomScale="70" zoomScaleNormal="70" workbookViewId="0">
      <selection activeCell="L6" sqref="L6"/>
    </sheetView>
  </sheetViews>
  <sheetFormatPr defaultRowHeight="15" customHeight="1" outlineLevelRow="2"/>
  <cols>
    <col min="1" max="1" width="22" style="1" customWidth="1"/>
    <col min="2" max="2" width="16.140625" style="2" customWidth="1"/>
    <col min="3" max="3" width="9.7109375" style="3" customWidth="1"/>
    <col min="4" max="4" width="92.85546875" style="4" customWidth="1"/>
    <col min="5" max="5" width="9.42578125" style="1" customWidth="1"/>
    <col min="6" max="6" width="10.5703125" style="5" customWidth="1"/>
    <col min="7" max="7" width="9.7109375" style="1" customWidth="1"/>
    <col min="8" max="8" width="10.28515625" style="1" customWidth="1"/>
    <col min="9" max="9" width="11.28515625" style="6" customWidth="1"/>
    <col min="10" max="11" width="11.5703125" style="1" customWidth="1"/>
    <col min="12" max="12" width="11.7109375" style="1" customWidth="1"/>
    <col min="13" max="13" width="17" style="1" customWidth="1"/>
    <col min="14" max="14" width="12.42578125" style="1" bestFit="1" customWidth="1"/>
    <col min="15" max="221" width="9.140625" style="1"/>
    <col min="222" max="16384" width="9.140625" style="7"/>
  </cols>
  <sheetData>
    <row r="1" spans="1:223" s="8" customFormat="1" ht="81.75" customHeight="1">
      <c r="A1" s="484" t="s">
        <v>0</v>
      </c>
      <c r="B1" s="484"/>
      <c r="C1" s="484"/>
      <c r="D1" s="484"/>
      <c r="E1" s="484"/>
      <c r="F1" s="484"/>
      <c r="G1" s="484"/>
      <c r="H1" s="484"/>
      <c r="I1" s="484"/>
      <c r="J1" s="484"/>
      <c r="K1" s="484"/>
      <c r="L1" s="484"/>
      <c r="M1" s="484"/>
      <c r="N1" s="484"/>
    </row>
    <row r="2" spans="1:223" s="4" customFormat="1" ht="17.25" customHeight="1">
      <c r="A2" s="485" t="s">
        <v>1</v>
      </c>
      <c r="B2" s="485"/>
      <c r="C2" s="485"/>
      <c r="D2" s="485"/>
      <c r="E2" s="485"/>
      <c r="F2" s="485"/>
      <c r="G2" s="485"/>
      <c r="H2" s="485"/>
      <c r="I2" s="485"/>
      <c r="J2" s="485"/>
      <c r="K2" s="485"/>
      <c r="L2" s="485"/>
      <c r="M2" s="485"/>
      <c r="N2" s="485"/>
      <c r="HN2" s="9"/>
      <c r="HO2" s="9"/>
    </row>
    <row r="3" spans="1:223" s="4" customFormat="1" ht="14.25" customHeight="1">
      <c r="A3" s="486" t="s">
        <v>2</v>
      </c>
      <c r="B3" s="486"/>
      <c r="C3" s="486"/>
      <c r="D3" s="486"/>
      <c r="E3" s="486"/>
      <c r="F3" s="486"/>
      <c r="G3" s="486"/>
      <c r="H3" s="486"/>
      <c r="I3" s="486"/>
      <c r="J3" s="486"/>
      <c r="K3" s="486"/>
      <c r="L3" s="486"/>
      <c r="M3" s="486"/>
      <c r="N3" s="486"/>
      <c r="HN3" s="9"/>
      <c r="HO3" s="9"/>
    </row>
    <row r="4" spans="1:223" s="4" customFormat="1" ht="15" customHeight="1">
      <c r="A4" s="487" t="s">
        <v>651</v>
      </c>
      <c r="B4" s="487"/>
      <c r="C4" s="488" t="s">
        <v>593</v>
      </c>
      <c r="D4" s="488"/>
      <c r="E4" s="487" t="s">
        <v>3</v>
      </c>
      <c r="F4" s="487"/>
      <c r="G4" s="487"/>
      <c r="H4" s="487"/>
      <c r="I4" s="487"/>
      <c r="J4" s="487" t="s">
        <v>4</v>
      </c>
      <c r="K4" s="487"/>
      <c r="L4" s="487"/>
      <c r="M4" s="487"/>
      <c r="N4" s="487"/>
      <c r="HN4" s="9"/>
      <c r="HO4" s="9"/>
    </row>
    <row r="5" spans="1:223" s="4" customFormat="1" ht="22.9" customHeight="1">
      <c r="A5" s="487" t="s">
        <v>658</v>
      </c>
      <c r="B5" s="487"/>
      <c r="C5" s="489" t="s">
        <v>5</v>
      </c>
      <c r="D5" s="489"/>
      <c r="E5" s="487" t="s">
        <v>1276</v>
      </c>
      <c r="F5" s="487"/>
      <c r="G5" s="487"/>
      <c r="H5" s="487"/>
      <c r="I5" s="487"/>
      <c r="J5" s="487"/>
      <c r="K5" s="487"/>
      <c r="L5" s="487"/>
      <c r="M5" s="487"/>
      <c r="N5" s="487"/>
      <c r="HN5" s="9"/>
      <c r="HO5" s="9"/>
    </row>
    <row r="6" spans="1:223" s="4" customFormat="1" ht="15" customHeight="1">
      <c r="A6" s="487" t="s">
        <v>6</v>
      </c>
      <c r="B6" s="487"/>
      <c r="C6" s="489" t="s">
        <v>594</v>
      </c>
      <c r="D6" s="489"/>
      <c r="E6" s="487" t="s">
        <v>7</v>
      </c>
      <c r="F6" s="487"/>
      <c r="G6" s="487"/>
      <c r="H6" s="487"/>
      <c r="I6" s="487"/>
      <c r="J6" s="371"/>
      <c r="K6" s="10" t="s">
        <v>8</v>
      </c>
      <c r="L6" s="11"/>
      <c r="M6" s="12"/>
      <c r="N6" s="12"/>
      <c r="HN6" s="9"/>
      <c r="HO6" s="9"/>
    </row>
    <row r="7" spans="1:223" s="4" customFormat="1" ht="15" customHeight="1">
      <c r="A7" s="490" t="s">
        <v>9</v>
      </c>
      <c r="B7" s="490" t="s">
        <v>10</v>
      </c>
      <c r="C7" s="491" t="s">
        <v>11</v>
      </c>
      <c r="D7" s="490" t="s">
        <v>12</v>
      </c>
      <c r="E7" s="490" t="s">
        <v>13</v>
      </c>
      <c r="F7" s="492" t="s">
        <v>14</v>
      </c>
      <c r="G7" s="491" t="s">
        <v>15</v>
      </c>
      <c r="H7" s="491"/>
      <c r="I7" s="491"/>
      <c r="J7" s="491" t="s">
        <v>16</v>
      </c>
      <c r="K7" s="491"/>
      <c r="L7" s="491"/>
      <c r="M7" s="490" t="s">
        <v>17</v>
      </c>
      <c r="N7" s="490" t="s">
        <v>18</v>
      </c>
      <c r="HN7" s="9"/>
      <c r="HO7" s="9"/>
    </row>
    <row r="8" spans="1:223" s="4" customFormat="1" ht="15.75" customHeight="1">
      <c r="A8" s="490"/>
      <c r="B8" s="490"/>
      <c r="C8" s="491"/>
      <c r="D8" s="490"/>
      <c r="E8" s="490"/>
      <c r="F8" s="492"/>
      <c r="G8" s="370" t="s">
        <v>19</v>
      </c>
      <c r="H8" s="370" t="s">
        <v>20</v>
      </c>
      <c r="I8" s="370" t="s">
        <v>21</v>
      </c>
      <c r="J8" s="370" t="s">
        <v>19</v>
      </c>
      <c r="K8" s="370" t="s">
        <v>20</v>
      </c>
      <c r="L8" s="370" t="s">
        <v>21</v>
      </c>
      <c r="M8" s="490"/>
      <c r="N8" s="490"/>
      <c r="HN8" s="9"/>
      <c r="HO8" s="9"/>
    </row>
    <row r="9" spans="1:223" s="4" customFormat="1" ht="28.35" customHeight="1">
      <c r="A9" s="493" t="s">
        <v>1172</v>
      </c>
      <c r="B9" s="493"/>
      <c r="C9" s="493"/>
      <c r="D9" s="493"/>
      <c r="E9" s="493"/>
      <c r="F9" s="493"/>
      <c r="G9" s="493"/>
      <c r="H9" s="493"/>
      <c r="I9" s="493"/>
      <c r="J9" s="493"/>
      <c r="K9" s="493"/>
      <c r="L9" s="493"/>
      <c r="M9" s="493"/>
      <c r="N9" s="493"/>
    </row>
    <row r="10" spans="1:223" s="4" customFormat="1" ht="15" customHeight="1" outlineLevel="1">
      <c r="A10" s="13"/>
      <c r="B10" s="14"/>
      <c r="C10" s="15">
        <v>1</v>
      </c>
      <c r="D10" s="16" t="s">
        <v>22</v>
      </c>
      <c r="E10" s="17"/>
      <c r="F10" s="18"/>
      <c r="G10" s="13"/>
      <c r="H10" s="13"/>
      <c r="I10" s="19"/>
      <c r="J10" s="13"/>
      <c r="K10" s="13"/>
      <c r="L10" s="13"/>
      <c r="M10" s="13"/>
      <c r="N10" s="20"/>
    </row>
    <row r="11" spans="1:223" s="110" customFormat="1" ht="15" customHeight="1" outlineLevel="2">
      <c r="A11" s="103" t="s">
        <v>23</v>
      </c>
      <c r="B11" s="373" t="s">
        <v>24</v>
      </c>
      <c r="C11" s="104" t="s">
        <v>25</v>
      </c>
      <c r="D11" s="374" t="s">
        <v>26</v>
      </c>
      <c r="E11" s="373" t="s">
        <v>27</v>
      </c>
      <c r="F11" s="105">
        <v>6.4</v>
      </c>
      <c r="G11" s="106"/>
      <c r="H11" s="106"/>
      <c r="I11" s="107"/>
      <c r="J11" s="108"/>
      <c r="K11" s="108"/>
      <c r="L11" s="106"/>
      <c r="M11" s="106"/>
      <c r="N11" s="109"/>
    </row>
    <row r="12" spans="1:223" s="110" customFormat="1" ht="15" customHeight="1" outlineLevel="2">
      <c r="A12" s="103" t="s">
        <v>23</v>
      </c>
      <c r="B12" s="373" t="s">
        <v>28</v>
      </c>
      <c r="C12" s="104" t="s">
        <v>29</v>
      </c>
      <c r="D12" s="374" t="s">
        <v>30</v>
      </c>
      <c r="E12" s="373" t="s">
        <v>31</v>
      </c>
      <c r="F12" s="105">
        <v>18</v>
      </c>
      <c r="G12" s="106"/>
      <c r="H12" s="106"/>
      <c r="I12" s="107"/>
      <c r="J12" s="108"/>
      <c r="K12" s="108"/>
      <c r="L12" s="106"/>
      <c r="M12" s="106"/>
      <c r="N12" s="109"/>
    </row>
    <row r="13" spans="1:223" s="110" customFormat="1" ht="15" customHeight="1" outlineLevel="2">
      <c r="A13" s="103" t="s">
        <v>23</v>
      </c>
      <c r="B13" s="375">
        <v>93212</v>
      </c>
      <c r="C13" s="160" t="s">
        <v>33</v>
      </c>
      <c r="D13" s="376" t="s">
        <v>663</v>
      </c>
      <c r="E13" s="373" t="s">
        <v>27</v>
      </c>
      <c r="F13" s="105">
        <v>13.640000000000002</v>
      </c>
      <c r="G13" s="106"/>
      <c r="H13" s="106"/>
      <c r="I13" s="107"/>
      <c r="J13" s="108"/>
      <c r="K13" s="108"/>
      <c r="L13" s="106"/>
      <c r="M13" s="106"/>
      <c r="N13" s="109"/>
    </row>
    <row r="14" spans="1:223" s="110" customFormat="1" ht="15" customHeight="1" outlineLevel="2">
      <c r="A14" s="103" t="s">
        <v>23</v>
      </c>
      <c r="B14" s="375">
        <v>93584</v>
      </c>
      <c r="C14" s="160" t="s">
        <v>36</v>
      </c>
      <c r="D14" s="376" t="s">
        <v>664</v>
      </c>
      <c r="E14" s="373" t="s">
        <v>27</v>
      </c>
      <c r="F14" s="105">
        <v>70</v>
      </c>
      <c r="G14" s="106"/>
      <c r="H14" s="106"/>
      <c r="I14" s="107"/>
      <c r="J14" s="108"/>
      <c r="K14" s="108"/>
      <c r="L14" s="106"/>
      <c r="M14" s="106"/>
      <c r="N14" s="109"/>
    </row>
    <row r="15" spans="1:223" s="110" customFormat="1" ht="15" customHeight="1" outlineLevel="2">
      <c r="A15" s="103" t="s">
        <v>23</v>
      </c>
      <c r="B15" s="373" t="s">
        <v>32</v>
      </c>
      <c r="C15" s="160" t="s">
        <v>39</v>
      </c>
      <c r="D15" s="374" t="s">
        <v>34</v>
      </c>
      <c r="E15" s="373" t="s">
        <v>27</v>
      </c>
      <c r="F15" s="105">
        <v>1795.44</v>
      </c>
      <c r="G15" s="106"/>
      <c r="H15" s="106"/>
      <c r="I15" s="107"/>
      <c r="J15" s="108"/>
      <c r="K15" s="108"/>
      <c r="L15" s="106"/>
      <c r="M15" s="106"/>
      <c r="N15" s="109"/>
    </row>
    <row r="16" spans="1:223" s="110" customFormat="1" ht="15" customHeight="1" outlineLevel="2">
      <c r="A16" s="103" t="s">
        <v>35</v>
      </c>
      <c r="B16" s="373">
        <v>25201</v>
      </c>
      <c r="C16" s="160" t="s">
        <v>41</v>
      </c>
      <c r="D16" s="374" t="s">
        <v>37</v>
      </c>
      <c r="E16" s="373" t="s">
        <v>38</v>
      </c>
      <c r="F16" s="105">
        <v>1</v>
      </c>
      <c r="G16" s="106"/>
      <c r="H16" s="106"/>
      <c r="I16" s="107"/>
      <c r="J16" s="108"/>
      <c r="K16" s="108"/>
      <c r="L16" s="106"/>
      <c r="M16" s="106"/>
      <c r="N16" s="109"/>
    </row>
    <row r="17" spans="1:14" s="110" customFormat="1" ht="15" customHeight="1" outlineLevel="2">
      <c r="A17" s="103" t="s">
        <v>35</v>
      </c>
      <c r="B17" s="373">
        <v>25101</v>
      </c>
      <c r="C17" s="160" t="s">
        <v>44</v>
      </c>
      <c r="D17" s="374" t="s">
        <v>40</v>
      </c>
      <c r="E17" s="373" t="s">
        <v>38</v>
      </c>
      <c r="F17" s="105">
        <v>1</v>
      </c>
      <c r="G17" s="106"/>
      <c r="H17" s="106"/>
      <c r="I17" s="107"/>
      <c r="J17" s="108"/>
      <c r="K17" s="108"/>
      <c r="L17" s="106"/>
      <c r="M17" s="106"/>
      <c r="N17" s="109"/>
    </row>
    <row r="18" spans="1:14" s="110" customFormat="1" ht="15" customHeight="1" outlineLevel="2">
      <c r="A18" s="103" t="s">
        <v>35</v>
      </c>
      <c r="B18" s="373">
        <v>25301</v>
      </c>
      <c r="C18" s="160" t="s">
        <v>556</v>
      </c>
      <c r="D18" s="374" t="s">
        <v>42</v>
      </c>
      <c r="E18" s="373" t="s">
        <v>38</v>
      </c>
      <c r="F18" s="105">
        <v>1</v>
      </c>
      <c r="G18" s="106"/>
      <c r="H18" s="106"/>
      <c r="I18" s="107"/>
      <c r="J18" s="108"/>
      <c r="K18" s="108"/>
      <c r="L18" s="106"/>
      <c r="M18" s="106"/>
      <c r="N18" s="109"/>
    </row>
    <row r="19" spans="1:14" s="114" customFormat="1" ht="15" customHeight="1" outlineLevel="2">
      <c r="A19" s="111" t="s">
        <v>23</v>
      </c>
      <c r="B19" s="377">
        <v>74220</v>
      </c>
      <c r="C19" s="160" t="s">
        <v>665</v>
      </c>
      <c r="D19" s="378" t="s">
        <v>557</v>
      </c>
      <c r="E19" s="377" t="s">
        <v>55</v>
      </c>
      <c r="F19" s="112">
        <v>590.48</v>
      </c>
      <c r="G19" s="106"/>
      <c r="H19" s="106"/>
      <c r="I19" s="113"/>
      <c r="J19" s="108"/>
      <c r="K19" s="108"/>
      <c r="L19" s="106"/>
      <c r="M19" s="106"/>
      <c r="N19" s="109"/>
    </row>
    <row r="20" spans="1:14" s="114" customFormat="1" ht="15" customHeight="1" outlineLevel="2">
      <c r="A20" s="111" t="s">
        <v>43</v>
      </c>
      <c r="B20" s="377" t="s">
        <v>472</v>
      </c>
      <c r="C20" s="160" t="s">
        <v>666</v>
      </c>
      <c r="D20" s="378" t="s">
        <v>45</v>
      </c>
      <c r="E20" s="373" t="s">
        <v>31</v>
      </c>
      <c r="F20" s="112">
        <v>18</v>
      </c>
      <c r="G20" s="106"/>
      <c r="H20" s="106"/>
      <c r="I20" s="113"/>
      <c r="J20" s="108"/>
      <c r="K20" s="108"/>
      <c r="L20" s="106"/>
      <c r="M20" s="106"/>
      <c r="N20" s="109"/>
    </row>
    <row r="21" spans="1:14" s="28" customFormat="1" ht="15" customHeight="1" outlineLevel="1">
      <c r="A21" s="25"/>
      <c r="B21" s="26"/>
      <c r="C21" s="26"/>
      <c r="D21" s="494" t="s">
        <v>46</v>
      </c>
      <c r="E21" s="494"/>
      <c r="F21" s="494"/>
      <c r="G21" s="494"/>
      <c r="H21" s="494"/>
      <c r="I21" s="494"/>
      <c r="J21" s="494"/>
      <c r="K21" s="494"/>
      <c r="L21" s="495"/>
      <c r="M21" s="495"/>
      <c r="N21" s="27"/>
    </row>
    <row r="22" spans="1:14" s="6" customFormat="1" ht="15" customHeight="1" outlineLevel="1">
      <c r="A22" s="29"/>
      <c r="B22" s="10"/>
      <c r="C22" s="372">
        <v>2</v>
      </c>
      <c r="D22" s="16" t="s">
        <v>47</v>
      </c>
      <c r="E22" s="30"/>
      <c r="F22" s="31"/>
      <c r="G22" s="32"/>
      <c r="H22" s="32"/>
      <c r="I22" s="33"/>
      <c r="J22" s="33"/>
      <c r="K22" s="33"/>
      <c r="L22" s="32"/>
      <c r="M22" s="32"/>
      <c r="N22" s="24"/>
    </row>
    <row r="23" spans="1:14" s="6" customFormat="1" ht="15" customHeight="1" outlineLevel="2">
      <c r="A23" s="29"/>
      <c r="B23" s="10"/>
      <c r="C23" s="372" t="s">
        <v>48</v>
      </c>
      <c r="D23" s="34" t="s">
        <v>705</v>
      </c>
      <c r="E23" s="30"/>
      <c r="F23" s="31"/>
      <c r="G23" s="32"/>
      <c r="H23" s="32"/>
      <c r="I23" s="33"/>
      <c r="J23" s="33"/>
      <c r="K23" s="33"/>
      <c r="L23" s="32"/>
      <c r="M23" s="32"/>
      <c r="N23" s="24"/>
    </row>
    <row r="24" spans="1:14" s="110" customFormat="1" ht="15" customHeight="1" outlineLevel="2">
      <c r="A24" s="373" t="s">
        <v>23</v>
      </c>
      <c r="B24" s="373" t="s">
        <v>1257</v>
      </c>
      <c r="C24" s="104" t="s">
        <v>49</v>
      </c>
      <c r="D24" s="374" t="s">
        <v>1258</v>
      </c>
      <c r="E24" s="373" t="s">
        <v>50</v>
      </c>
      <c r="F24" s="105">
        <v>738.41600000000005</v>
      </c>
      <c r="G24" s="106"/>
      <c r="H24" s="106"/>
      <c r="I24" s="107"/>
      <c r="J24" s="108"/>
      <c r="K24" s="108"/>
      <c r="L24" s="106"/>
      <c r="M24" s="106"/>
      <c r="N24" s="115"/>
    </row>
    <row r="25" spans="1:14" s="110" customFormat="1" ht="15" customHeight="1" outlineLevel="2">
      <c r="A25" s="373" t="s">
        <v>23</v>
      </c>
      <c r="B25" s="373">
        <v>72887</v>
      </c>
      <c r="C25" s="104" t="s">
        <v>51</v>
      </c>
      <c r="D25" s="379" t="s">
        <v>521</v>
      </c>
      <c r="E25" s="116" t="s">
        <v>52</v>
      </c>
      <c r="F25" s="105">
        <v>7476.46</v>
      </c>
      <c r="G25" s="106"/>
      <c r="H25" s="106"/>
      <c r="I25" s="107"/>
      <c r="J25" s="108"/>
      <c r="K25" s="108"/>
      <c r="L25" s="106"/>
      <c r="M25" s="106"/>
      <c r="N25" s="115"/>
    </row>
    <row r="26" spans="1:14" s="110" customFormat="1" ht="15" customHeight="1" outlineLevel="2">
      <c r="A26" s="373" t="s">
        <v>23</v>
      </c>
      <c r="B26" s="373" t="s">
        <v>701</v>
      </c>
      <c r="C26" s="104" t="s">
        <v>53</v>
      </c>
      <c r="D26" s="374" t="s">
        <v>702</v>
      </c>
      <c r="E26" s="373" t="s">
        <v>50</v>
      </c>
      <c r="F26" s="105">
        <v>738.41600000000005</v>
      </c>
      <c r="G26" s="106"/>
      <c r="H26" s="106"/>
      <c r="I26" s="107"/>
      <c r="J26" s="108"/>
      <c r="K26" s="108"/>
      <c r="L26" s="106"/>
      <c r="M26" s="106"/>
      <c r="N26" s="115"/>
    </row>
    <row r="27" spans="1:14" s="110" customFormat="1" ht="15" customHeight="1" outlineLevel="2">
      <c r="A27" s="373" t="s">
        <v>23</v>
      </c>
      <c r="B27" s="373" t="s">
        <v>703</v>
      </c>
      <c r="C27" s="104" t="s">
        <v>54</v>
      </c>
      <c r="D27" s="374" t="s">
        <v>704</v>
      </c>
      <c r="E27" s="373" t="s">
        <v>50</v>
      </c>
      <c r="F27" s="105">
        <v>738.41600000000005</v>
      </c>
      <c r="G27" s="106"/>
      <c r="H27" s="106"/>
      <c r="I27" s="107"/>
      <c r="J27" s="108"/>
      <c r="K27" s="108"/>
      <c r="L27" s="106"/>
      <c r="M27" s="106"/>
      <c r="N27" s="115"/>
    </row>
    <row r="28" spans="1:14" s="6" customFormat="1" ht="15" customHeight="1" outlineLevel="2">
      <c r="A28" s="29"/>
      <c r="B28" s="10"/>
      <c r="C28" s="372" t="s">
        <v>56</v>
      </c>
      <c r="D28" s="16" t="s">
        <v>1278</v>
      </c>
      <c r="E28" s="30"/>
      <c r="F28" s="36"/>
      <c r="G28" s="22"/>
      <c r="H28" s="22"/>
      <c r="I28" s="33"/>
      <c r="J28" s="23"/>
      <c r="K28" s="23"/>
      <c r="L28" s="22"/>
      <c r="M28" s="22"/>
      <c r="N28" s="35"/>
    </row>
    <row r="29" spans="1:14" s="110" customFormat="1" ht="15" customHeight="1" outlineLevel="2">
      <c r="A29" s="373" t="s">
        <v>35</v>
      </c>
      <c r="B29" s="373">
        <v>531122</v>
      </c>
      <c r="C29" s="104" t="s">
        <v>57</v>
      </c>
      <c r="D29" s="374" t="s">
        <v>58</v>
      </c>
      <c r="E29" s="373" t="s">
        <v>50</v>
      </c>
      <c r="F29" s="184">
        <v>275.68000000000006</v>
      </c>
      <c r="G29" s="106"/>
      <c r="H29" s="106"/>
      <c r="I29" s="130"/>
      <c r="J29" s="108"/>
      <c r="K29" s="108"/>
      <c r="L29" s="106"/>
      <c r="M29" s="106"/>
      <c r="N29" s="115"/>
    </row>
    <row r="30" spans="1:14" s="110" customFormat="1" ht="25.5" outlineLevel="2">
      <c r="A30" s="336" t="s">
        <v>23</v>
      </c>
      <c r="B30" s="336" t="s">
        <v>1257</v>
      </c>
      <c r="C30" s="104" t="s">
        <v>59</v>
      </c>
      <c r="D30" s="380" t="s">
        <v>1259</v>
      </c>
      <c r="E30" s="336" t="s">
        <v>50</v>
      </c>
      <c r="F30" s="173">
        <v>6.28</v>
      </c>
      <c r="G30" s="253"/>
      <c r="H30" s="253"/>
      <c r="I30" s="362"/>
      <c r="J30" s="309"/>
      <c r="K30" s="309"/>
      <c r="L30" s="253"/>
      <c r="M30" s="106"/>
      <c r="N30" s="115"/>
    </row>
    <row r="31" spans="1:14" s="110" customFormat="1" ht="15" customHeight="1" outlineLevel="2">
      <c r="A31" s="373" t="s">
        <v>35</v>
      </c>
      <c r="B31" s="373">
        <v>531317</v>
      </c>
      <c r="C31" s="104" t="s">
        <v>61</v>
      </c>
      <c r="D31" s="374" t="s">
        <v>60</v>
      </c>
      <c r="E31" s="373" t="s">
        <v>55</v>
      </c>
      <c r="F31" s="184">
        <v>595.49999999999989</v>
      </c>
      <c r="G31" s="106"/>
      <c r="H31" s="106"/>
      <c r="I31" s="130"/>
      <c r="J31" s="108"/>
      <c r="K31" s="108"/>
      <c r="L31" s="106"/>
      <c r="M31" s="106"/>
      <c r="N31" s="115"/>
    </row>
    <row r="32" spans="1:14" s="119" customFormat="1" ht="15" customHeight="1" outlineLevel="2">
      <c r="A32" s="381" t="s">
        <v>23</v>
      </c>
      <c r="B32" s="381">
        <v>72887</v>
      </c>
      <c r="C32" s="104" t="s">
        <v>62</v>
      </c>
      <c r="D32" s="382" t="s">
        <v>522</v>
      </c>
      <c r="E32" s="117" t="s">
        <v>52</v>
      </c>
      <c r="F32" s="185">
        <v>1066.6912500000001</v>
      </c>
      <c r="G32" s="106"/>
      <c r="H32" s="106"/>
      <c r="I32" s="118"/>
      <c r="J32" s="108"/>
      <c r="K32" s="108"/>
      <c r="L32" s="106"/>
      <c r="M32" s="106"/>
      <c r="N32" s="115"/>
    </row>
    <row r="33" spans="1:14" s="119" customFormat="1" ht="15" customHeight="1" outlineLevel="2">
      <c r="A33" s="381" t="s">
        <v>23</v>
      </c>
      <c r="B33" s="383" t="s">
        <v>701</v>
      </c>
      <c r="C33" s="104" t="s">
        <v>1260</v>
      </c>
      <c r="D33" s="374" t="s">
        <v>702</v>
      </c>
      <c r="E33" s="373" t="s">
        <v>50</v>
      </c>
      <c r="F33" s="360">
        <v>104.59</v>
      </c>
      <c r="G33" s="253"/>
      <c r="H33" s="253"/>
      <c r="I33" s="361"/>
      <c r="J33" s="309"/>
      <c r="K33" s="309"/>
      <c r="L33" s="253"/>
      <c r="M33" s="106"/>
      <c r="N33" s="115"/>
    </row>
    <row r="34" spans="1:14" s="119" customFormat="1" ht="15" customHeight="1" outlineLevel="2">
      <c r="A34" s="381" t="s">
        <v>23</v>
      </c>
      <c r="B34" s="383" t="s">
        <v>703</v>
      </c>
      <c r="C34" s="104" t="s">
        <v>1261</v>
      </c>
      <c r="D34" s="384" t="s">
        <v>1256</v>
      </c>
      <c r="E34" s="359" t="s">
        <v>50</v>
      </c>
      <c r="F34" s="360">
        <v>104.59</v>
      </c>
      <c r="G34" s="253"/>
      <c r="H34" s="253"/>
      <c r="I34" s="361"/>
      <c r="J34" s="309"/>
      <c r="K34" s="309"/>
      <c r="L34" s="253"/>
      <c r="M34" s="106"/>
      <c r="N34" s="115"/>
    </row>
    <row r="35" spans="1:14" s="110" customFormat="1" ht="15" customHeight="1" outlineLevel="2">
      <c r="A35" s="373" t="s">
        <v>35</v>
      </c>
      <c r="B35" s="373">
        <v>531320</v>
      </c>
      <c r="C35" s="104" t="s">
        <v>1262</v>
      </c>
      <c r="D35" s="374" t="s">
        <v>63</v>
      </c>
      <c r="E35" s="373" t="s">
        <v>50</v>
      </c>
      <c r="F35" s="184">
        <v>175.91000000000005</v>
      </c>
      <c r="G35" s="106"/>
      <c r="H35" s="106"/>
      <c r="I35" s="130"/>
      <c r="J35" s="108"/>
      <c r="K35" s="108"/>
      <c r="L35" s="106"/>
      <c r="M35" s="106"/>
      <c r="N35" s="115"/>
    </row>
    <row r="36" spans="1:14" s="28" customFormat="1" ht="15" customHeight="1" outlineLevel="1">
      <c r="A36" s="25"/>
      <c r="B36" s="26"/>
      <c r="C36" s="26"/>
      <c r="D36" s="494" t="s">
        <v>46</v>
      </c>
      <c r="E36" s="494"/>
      <c r="F36" s="494"/>
      <c r="G36" s="494"/>
      <c r="H36" s="494"/>
      <c r="I36" s="494"/>
      <c r="J36" s="494"/>
      <c r="K36" s="494"/>
      <c r="L36" s="495"/>
      <c r="M36" s="495"/>
      <c r="N36" s="27"/>
    </row>
    <row r="37" spans="1:14" s="28" customFormat="1" ht="15" customHeight="1" outlineLevel="1">
      <c r="A37" s="170"/>
      <c r="B37" s="181"/>
      <c r="C37" s="372">
        <v>3</v>
      </c>
      <c r="D37" s="16" t="s">
        <v>898</v>
      </c>
      <c r="E37" s="195"/>
      <c r="F37" s="196"/>
      <c r="G37" s="195"/>
      <c r="H37" s="195"/>
      <c r="I37" s="195"/>
      <c r="J37" s="195"/>
      <c r="K37" s="195"/>
      <c r="L37" s="197"/>
      <c r="M37" s="197"/>
      <c r="N37" s="198"/>
    </row>
    <row r="38" spans="1:14" s="6" customFormat="1" ht="15" customHeight="1" outlineLevel="1">
      <c r="A38" s="177"/>
      <c r="B38" s="178"/>
      <c r="C38" s="172" t="s">
        <v>64</v>
      </c>
      <c r="D38" s="16" t="s">
        <v>707</v>
      </c>
      <c r="E38" s="98"/>
      <c r="F38" s="179"/>
      <c r="G38" s="100"/>
      <c r="H38" s="100"/>
      <c r="I38" s="169"/>
      <c r="J38" s="99"/>
      <c r="K38" s="99"/>
      <c r="L38" s="100"/>
      <c r="M38" s="100"/>
      <c r="N38" s="101"/>
    </row>
    <row r="39" spans="1:14" s="6" customFormat="1" ht="15" customHeight="1" outlineLevel="2">
      <c r="A39" s="177"/>
      <c r="B39" s="178"/>
      <c r="C39" s="172" t="s">
        <v>66</v>
      </c>
      <c r="D39" s="385" t="s">
        <v>65</v>
      </c>
      <c r="E39" s="98"/>
      <c r="F39" s="180"/>
      <c r="G39" s="100"/>
      <c r="H39" s="100"/>
      <c r="I39" s="169"/>
      <c r="J39" s="99"/>
      <c r="K39" s="99"/>
      <c r="L39" s="100"/>
      <c r="M39" s="100"/>
      <c r="N39" s="101"/>
    </row>
    <row r="40" spans="1:14" s="143" customFormat="1" ht="25.5" outlineLevel="2">
      <c r="A40" s="375" t="s">
        <v>23</v>
      </c>
      <c r="B40" s="375" t="s">
        <v>548</v>
      </c>
      <c r="C40" s="160" t="s">
        <v>708</v>
      </c>
      <c r="D40" s="376" t="s">
        <v>709</v>
      </c>
      <c r="E40" s="375" t="s">
        <v>67</v>
      </c>
      <c r="F40" s="194">
        <v>48</v>
      </c>
      <c r="G40" s="192"/>
      <c r="H40" s="192"/>
      <c r="I40" s="162"/>
      <c r="J40" s="193"/>
      <c r="K40" s="193"/>
      <c r="L40" s="192"/>
      <c r="M40" s="192"/>
      <c r="N40" s="147"/>
    </row>
    <row r="41" spans="1:14" s="143" customFormat="1" ht="15" customHeight="1" outlineLevel="2">
      <c r="A41" s="375" t="s">
        <v>23</v>
      </c>
      <c r="B41" s="375">
        <v>95601</v>
      </c>
      <c r="C41" s="160" t="s">
        <v>710</v>
      </c>
      <c r="D41" s="376" t="s">
        <v>69</v>
      </c>
      <c r="E41" s="375" t="s">
        <v>38</v>
      </c>
      <c r="F41" s="194">
        <v>24</v>
      </c>
      <c r="G41" s="192"/>
      <c r="H41" s="192"/>
      <c r="I41" s="162"/>
      <c r="J41" s="193"/>
      <c r="K41" s="193"/>
      <c r="L41" s="192"/>
      <c r="M41" s="192"/>
      <c r="N41" s="147"/>
    </row>
    <row r="42" spans="1:14" s="110" customFormat="1" ht="15" customHeight="1" outlineLevel="2">
      <c r="A42" s="375" t="s">
        <v>23</v>
      </c>
      <c r="B42" s="375">
        <v>95240</v>
      </c>
      <c r="C42" s="160" t="s">
        <v>711</v>
      </c>
      <c r="D42" s="376" t="s">
        <v>70</v>
      </c>
      <c r="E42" s="375" t="s">
        <v>55</v>
      </c>
      <c r="F42" s="184">
        <v>8.82</v>
      </c>
      <c r="G42" s="192"/>
      <c r="H42" s="192"/>
      <c r="I42" s="162"/>
      <c r="J42" s="193"/>
      <c r="K42" s="193"/>
      <c r="L42" s="192"/>
      <c r="M42" s="192"/>
      <c r="N42" s="147"/>
    </row>
    <row r="43" spans="1:14" s="110" customFormat="1" ht="15" customHeight="1" outlineLevel="2">
      <c r="A43" s="375" t="s">
        <v>23</v>
      </c>
      <c r="B43" s="191" t="s">
        <v>888</v>
      </c>
      <c r="C43" s="160" t="s">
        <v>712</v>
      </c>
      <c r="D43" s="376" t="s">
        <v>890</v>
      </c>
      <c r="E43" s="375" t="s">
        <v>55</v>
      </c>
      <c r="F43" s="184">
        <v>40.57</v>
      </c>
      <c r="G43" s="192"/>
      <c r="H43" s="192"/>
      <c r="I43" s="162"/>
      <c r="J43" s="193"/>
      <c r="K43" s="193"/>
      <c r="L43" s="192"/>
      <c r="M43" s="192"/>
      <c r="N43" s="147"/>
    </row>
    <row r="44" spans="1:14" s="110" customFormat="1" ht="28.9" customHeight="1" outlineLevel="2">
      <c r="A44" s="375" t="s">
        <v>23</v>
      </c>
      <c r="B44" s="375">
        <v>92775</v>
      </c>
      <c r="C44" s="160" t="s">
        <v>713</v>
      </c>
      <c r="D44" s="376" t="s">
        <v>71</v>
      </c>
      <c r="E44" s="375" t="s">
        <v>72</v>
      </c>
      <c r="F44" s="184">
        <v>53.8</v>
      </c>
      <c r="G44" s="192"/>
      <c r="H44" s="192"/>
      <c r="I44" s="162"/>
      <c r="J44" s="193"/>
      <c r="K44" s="193"/>
      <c r="L44" s="192"/>
      <c r="M44" s="192"/>
      <c r="N44" s="147"/>
    </row>
    <row r="45" spans="1:14" s="110" customFormat="1" ht="28.9" customHeight="1" outlineLevel="2">
      <c r="A45" s="375" t="s">
        <v>23</v>
      </c>
      <c r="B45" s="375">
        <v>92776</v>
      </c>
      <c r="C45" s="160" t="s">
        <v>714</v>
      </c>
      <c r="D45" s="376" t="s">
        <v>73</v>
      </c>
      <c r="E45" s="375" t="s">
        <v>72</v>
      </c>
      <c r="F45" s="184">
        <v>45.9</v>
      </c>
      <c r="G45" s="192"/>
      <c r="H45" s="192"/>
      <c r="I45" s="162"/>
      <c r="J45" s="193"/>
      <c r="K45" s="193"/>
      <c r="L45" s="192"/>
      <c r="M45" s="192"/>
      <c r="N45" s="147"/>
    </row>
    <row r="46" spans="1:14" s="110" customFormat="1" ht="25.5" customHeight="1" outlineLevel="2">
      <c r="A46" s="375" t="s">
        <v>23</v>
      </c>
      <c r="B46" s="375">
        <v>92778</v>
      </c>
      <c r="C46" s="160" t="s">
        <v>946</v>
      </c>
      <c r="D46" s="376" t="s">
        <v>75</v>
      </c>
      <c r="E46" s="375" t="s">
        <v>72</v>
      </c>
      <c r="F46" s="184">
        <v>20.100000000000001</v>
      </c>
      <c r="G46" s="192"/>
      <c r="H46" s="192"/>
      <c r="I46" s="162"/>
      <c r="J46" s="193"/>
      <c r="K46" s="193"/>
      <c r="L46" s="192"/>
      <c r="M46" s="192"/>
      <c r="N46" s="147"/>
    </row>
    <row r="47" spans="1:14" s="110" customFormat="1" ht="25.5" customHeight="1" outlineLevel="2">
      <c r="A47" s="375" t="s">
        <v>23</v>
      </c>
      <c r="B47" s="375">
        <v>92779</v>
      </c>
      <c r="C47" s="160" t="s">
        <v>715</v>
      </c>
      <c r="D47" s="376" t="s">
        <v>76</v>
      </c>
      <c r="E47" s="375" t="s">
        <v>72</v>
      </c>
      <c r="F47" s="184">
        <v>73.2</v>
      </c>
      <c r="G47" s="192"/>
      <c r="H47" s="192"/>
      <c r="I47" s="162"/>
      <c r="J47" s="193"/>
      <c r="K47" s="193"/>
      <c r="L47" s="192"/>
      <c r="M47" s="192"/>
      <c r="N47" s="147"/>
    </row>
    <row r="48" spans="1:14" s="110" customFormat="1" ht="25.5" customHeight="1" outlineLevel="2">
      <c r="A48" s="375" t="s">
        <v>23</v>
      </c>
      <c r="B48" s="375">
        <v>92780</v>
      </c>
      <c r="C48" s="160" t="s">
        <v>716</v>
      </c>
      <c r="D48" s="376" t="s">
        <v>77</v>
      </c>
      <c r="E48" s="375" t="s">
        <v>72</v>
      </c>
      <c r="F48" s="184">
        <v>24.2</v>
      </c>
      <c r="G48" s="192"/>
      <c r="H48" s="192"/>
      <c r="I48" s="162"/>
      <c r="J48" s="193"/>
      <c r="K48" s="193"/>
      <c r="L48" s="192"/>
      <c r="M48" s="192"/>
      <c r="N48" s="147"/>
    </row>
    <row r="49" spans="1:14" s="110" customFormat="1" ht="25.5" outlineLevel="2">
      <c r="A49" s="375" t="s">
        <v>23</v>
      </c>
      <c r="B49" s="375">
        <v>92722</v>
      </c>
      <c r="C49" s="160" t="s">
        <v>717</v>
      </c>
      <c r="D49" s="376" t="s">
        <v>474</v>
      </c>
      <c r="E49" s="375" t="s">
        <v>50</v>
      </c>
      <c r="F49" s="184">
        <v>5.1100000000000003</v>
      </c>
      <c r="G49" s="192"/>
      <c r="H49" s="192"/>
      <c r="I49" s="162"/>
      <c r="J49" s="193"/>
      <c r="K49" s="193"/>
      <c r="L49" s="192"/>
      <c r="M49" s="192"/>
      <c r="N49" s="147"/>
    </row>
    <row r="50" spans="1:14" s="6" customFormat="1" ht="15" customHeight="1" outlineLevel="2">
      <c r="A50" s="386"/>
      <c r="B50" s="386"/>
      <c r="C50" s="172" t="s">
        <v>68</v>
      </c>
      <c r="D50" s="385" t="s">
        <v>79</v>
      </c>
      <c r="E50" s="385"/>
      <c r="F50" s="165"/>
      <c r="G50" s="161"/>
      <c r="H50" s="161"/>
      <c r="I50" s="169"/>
      <c r="J50" s="176"/>
      <c r="K50" s="176"/>
      <c r="L50" s="161"/>
      <c r="M50" s="161"/>
      <c r="N50" s="102"/>
    </row>
    <row r="51" spans="1:14" s="110" customFormat="1" ht="15" customHeight="1" outlineLevel="2">
      <c r="A51" s="201" t="s">
        <v>35</v>
      </c>
      <c r="B51" s="201">
        <v>591008</v>
      </c>
      <c r="C51" s="160" t="s">
        <v>718</v>
      </c>
      <c r="D51" s="387" t="s">
        <v>186</v>
      </c>
      <c r="E51" s="375" t="s">
        <v>50</v>
      </c>
      <c r="F51" s="184">
        <v>3.6905000000000001</v>
      </c>
      <c r="G51" s="192"/>
      <c r="H51" s="192"/>
      <c r="I51" s="162"/>
      <c r="J51" s="193"/>
      <c r="K51" s="193"/>
      <c r="L51" s="192"/>
      <c r="M51" s="192"/>
      <c r="N51" s="147"/>
    </row>
    <row r="52" spans="1:14" s="110" customFormat="1" ht="15" customHeight="1" outlineLevel="2">
      <c r="A52" s="375" t="s">
        <v>23</v>
      </c>
      <c r="B52" s="191" t="s">
        <v>888</v>
      </c>
      <c r="C52" s="160" t="s">
        <v>719</v>
      </c>
      <c r="D52" s="376" t="s">
        <v>889</v>
      </c>
      <c r="E52" s="375" t="s">
        <v>55</v>
      </c>
      <c r="F52" s="184">
        <v>124.09</v>
      </c>
      <c r="G52" s="192"/>
      <c r="H52" s="192"/>
      <c r="I52" s="162"/>
      <c r="J52" s="193"/>
      <c r="K52" s="193"/>
      <c r="L52" s="192"/>
      <c r="M52" s="192"/>
      <c r="N52" s="147"/>
    </row>
    <row r="53" spans="1:14" s="110" customFormat="1" ht="28.9" customHeight="1" outlineLevel="2">
      <c r="A53" s="375" t="s">
        <v>23</v>
      </c>
      <c r="B53" s="375">
        <v>92775</v>
      </c>
      <c r="C53" s="160" t="s">
        <v>720</v>
      </c>
      <c r="D53" s="376" t="s">
        <v>71</v>
      </c>
      <c r="E53" s="375" t="s">
        <v>72</v>
      </c>
      <c r="F53" s="184">
        <v>98.5</v>
      </c>
      <c r="G53" s="192"/>
      <c r="H53" s="192"/>
      <c r="I53" s="162"/>
      <c r="J53" s="193"/>
      <c r="K53" s="193"/>
      <c r="L53" s="192"/>
      <c r="M53" s="192"/>
      <c r="N53" s="147"/>
    </row>
    <row r="54" spans="1:14" s="110" customFormat="1" ht="28.9" customHeight="1" outlineLevel="2">
      <c r="A54" s="375" t="s">
        <v>23</v>
      </c>
      <c r="B54" s="375">
        <v>92776</v>
      </c>
      <c r="C54" s="160" t="s">
        <v>721</v>
      </c>
      <c r="D54" s="376" t="s">
        <v>73</v>
      </c>
      <c r="E54" s="375" t="s">
        <v>72</v>
      </c>
      <c r="F54" s="184">
        <v>155.4</v>
      </c>
      <c r="G54" s="192"/>
      <c r="H54" s="192"/>
      <c r="I54" s="162"/>
      <c r="J54" s="193"/>
      <c r="K54" s="193"/>
      <c r="L54" s="192"/>
      <c r="M54" s="192"/>
      <c r="N54" s="147"/>
    </row>
    <row r="55" spans="1:14" s="110" customFormat="1" ht="28.9" customHeight="1" outlineLevel="2">
      <c r="A55" s="375" t="s">
        <v>23</v>
      </c>
      <c r="B55" s="375">
        <v>92777</v>
      </c>
      <c r="C55" s="160" t="s">
        <v>722</v>
      </c>
      <c r="D55" s="376" t="s">
        <v>74</v>
      </c>
      <c r="E55" s="375" t="s">
        <v>72</v>
      </c>
      <c r="F55" s="184">
        <v>38.299999999999997</v>
      </c>
      <c r="G55" s="192"/>
      <c r="H55" s="192"/>
      <c r="I55" s="162"/>
      <c r="J55" s="193"/>
      <c r="K55" s="193"/>
      <c r="L55" s="192"/>
      <c r="M55" s="192"/>
      <c r="N55" s="147"/>
    </row>
    <row r="56" spans="1:14" s="110" customFormat="1" ht="25.5" customHeight="1" outlineLevel="2">
      <c r="A56" s="375" t="s">
        <v>23</v>
      </c>
      <c r="B56" s="375">
        <v>92778</v>
      </c>
      <c r="C56" s="160" t="s">
        <v>723</v>
      </c>
      <c r="D56" s="376" t="s">
        <v>75</v>
      </c>
      <c r="E56" s="375" t="s">
        <v>72</v>
      </c>
      <c r="F56" s="184">
        <v>18.100000000000001</v>
      </c>
      <c r="G56" s="192"/>
      <c r="H56" s="192"/>
      <c r="I56" s="162"/>
      <c r="J56" s="193"/>
      <c r="K56" s="193"/>
      <c r="L56" s="192"/>
      <c r="M56" s="192"/>
      <c r="N56" s="147"/>
    </row>
    <row r="57" spans="1:14" s="110" customFormat="1" ht="25.5" customHeight="1" outlineLevel="2">
      <c r="A57" s="375" t="s">
        <v>23</v>
      </c>
      <c r="B57" s="375">
        <v>92779</v>
      </c>
      <c r="C57" s="160" t="s">
        <v>724</v>
      </c>
      <c r="D57" s="376" t="s">
        <v>76</v>
      </c>
      <c r="E57" s="375" t="s">
        <v>72</v>
      </c>
      <c r="F57" s="184">
        <v>6.4</v>
      </c>
      <c r="G57" s="192"/>
      <c r="H57" s="192"/>
      <c r="I57" s="162"/>
      <c r="J57" s="193"/>
      <c r="K57" s="193"/>
      <c r="L57" s="192"/>
      <c r="M57" s="192"/>
      <c r="N57" s="147"/>
    </row>
    <row r="58" spans="1:14" s="110" customFormat="1" ht="25.5" customHeight="1" outlineLevel="2">
      <c r="A58" s="375" t="s">
        <v>23</v>
      </c>
      <c r="B58" s="375">
        <v>92780</v>
      </c>
      <c r="C58" s="160" t="s">
        <v>725</v>
      </c>
      <c r="D58" s="376" t="s">
        <v>77</v>
      </c>
      <c r="E58" s="375" t="s">
        <v>72</v>
      </c>
      <c r="F58" s="184">
        <v>9.6999999999999993</v>
      </c>
      <c r="G58" s="192"/>
      <c r="H58" s="192"/>
      <c r="I58" s="162"/>
      <c r="J58" s="193"/>
      <c r="K58" s="193"/>
      <c r="L58" s="192"/>
      <c r="M58" s="192"/>
      <c r="N58" s="147"/>
    </row>
    <row r="59" spans="1:14" s="110" customFormat="1" ht="25.5" customHeight="1" outlineLevel="2">
      <c r="A59" s="375" t="s">
        <v>23</v>
      </c>
      <c r="B59" s="375">
        <v>92781</v>
      </c>
      <c r="C59" s="160" t="s">
        <v>726</v>
      </c>
      <c r="D59" s="376" t="s">
        <v>727</v>
      </c>
      <c r="E59" s="375" t="s">
        <v>72</v>
      </c>
      <c r="F59" s="184">
        <v>21.6</v>
      </c>
      <c r="G59" s="192"/>
      <c r="H59" s="192"/>
      <c r="I59" s="162"/>
      <c r="J59" s="193"/>
      <c r="K59" s="193"/>
      <c r="L59" s="192"/>
      <c r="M59" s="192"/>
      <c r="N59" s="147"/>
    </row>
    <row r="60" spans="1:14" s="110" customFormat="1" ht="25.5" outlineLevel="2">
      <c r="A60" s="375" t="s">
        <v>23</v>
      </c>
      <c r="B60" s="375">
        <v>92722</v>
      </c>
      <c r="C60" s="160" t="s">
        <v>728</v>
      </c>
      <c r="D60" s="376" t="s">
        <v>474</v>
      </c>
      <c r="E60" s="375" t="s">
        <v>50</v>
      </c>
      <c r="F60" s="184">
        <v>8.4</v>
      </c>
      <c r="G60" s="192"/>
      <c r="H60" s="192"/>
      <c r="I60" s="162"/>
      <c r="J60" s="193"/>
      <c r="K60" s="193"/>
      <c r="L60" s="192"/>
      <c r="M60" s="192"/>
      <c r="N60" s="147"/>
    </row>
    <row r="61" spans="1:14" s="6" customFormat="1" ht="15" customHeight="1" outlineLevel="1">
      <c r="A61" s="177"/>
      <c r="B61" s="178"/>
      <c r="C61" s="172" t="s">
        <v>78</v>
      </c>
      <c r="D61" s="16" t="s">
        <v>729</v>
      </c>
      <c r="E61" s="98"/>
      <c r="F61" s="179"/>
      <c r="G61" s="100"/>
      <c r="H61" s="100"/>
      <c r="I61" s="169"/>
      <c r="J61" s="99"/>
      <c r="K61" s="99"/>
      <c r="L61" s="100"/>
      <c r="M61" s="100"/>
      <c r="N61" s="102"/>
    </row>
    <row r="62" spans="1:14" s="6" customFormat="1" ht="15" customHeight="1" outlineLevel="2">
      <c r="A62" s="177"/>
      <c r="B62" s="178"/>
      <c r="C62" s="172" t="s">
        <v>80</v>
      </c>
      <c r="D62" s="385" t="s">
        <v>65</v>
      </c>
      <c r="E62" s="98"/>
      <c r="F62" s="180"/>
      <c r="G62" s="100"/>
      <c r="H62" s="100"/>
      <c r="I62" s="169"/>
      <c r="J62" s="99"/>
      <c r="K62" s="99"/>
      <c r="L62" s="100"/>
      <c r="M62" s="100"/>
      <c r="N62" s="102"/>
    </row>
    <row r="63" spans="1:14" s="143" customFormat="1" ht="25.5" outlineLevel="2">
      <c r="A63" s="375" t="s">
        <v>23</v>
      </c>
      <c r="B63" s="375" t="s">
        <v>548</v>
      </c>
      <c r="C63" s="160" t="s">
        <v>730</v>
      </c>
      <c r="D63" s="376" t="s">
        <v>709</v>
      </c>
      <c r="E63" s="375" t="s">
        <v>67</v>
      </c>
      <c r="F63" s="194">
        <v>50</v>
      </c>
      <c r="G63" s="192"/>
      <c r="H63" s="192"/>
      <c r="I63" s="162"/>
      <c r="J63" s="193"/>
      <c r="K63" s="193"/>
      <c r="L63" s="192"/>
      <c r="M63" s="192"/>
      <c r="N63" s="147"/>
    </row>
    <row r="64" spans="1:14" s="143" customFormat="1" ht="15" customHeight="1" outlineLevel="2">
      <c r="A64" s="375" t="s">
        <v>23</v>
      </c>
      <c r="B64" s="375">
        <v>95601</v>
      </c>
      <c r="C64" s="160" t="s">
        <v>731</v>
      </c>
      <c r="D64" s="376" t="s">
        <v>69</v>
      </c>
      <c r="E64" s="375" t="s">
        <v>38</v>
      </c>
      <c r="F64" s="194">
        <v>25</v>
      </c>
      <c r="G64" s="192"/>
      <c r="H64" s="192"/>
      <c r="I64" s="162"/>
      <c r="J64" s="193"/>
      <c r="K64" s="193"/>
      <c r="L64" s="192"/>
      <c r="M64" s="192"/>
      <c r="N64" s="147"/>
    </row>
    <row r="65" spans="1:14" s="110" customFormat="1" ht="15" customHeight="1" outlineLevel="2">
      <c r="A65" s="375" t="s">
        <v>23</v>
      </c>
      <c r="B65" s="375">
        <v>95240</v>
      </c>
      <c r="C65" s="160" t="s">
        <v>732</v>
      </c>
      <c r="D65" s="376" t="s">
        <v>70</v>
      </c>
      <c r="E65" s="375" t="s">
        <v>55</v>
      </c>
      <c r="F65" s="184">
        <v>9.36</v>
      </c>
      <c r="G65" s="192"/>
      <c r="H65" s="192"/>
      <c r="I65" s="162"/>
      <c r="J65" s="193"/>
      <c r="K65" s="193"/>
      <c r="L65" s="192"/>
      <c r="M65" s="192"/>
      <c r="N65" s="147"/>
    </row>
    <row r="66" spans="1:14" s="110" customFormat="1" ht="15" customHeight="1" outlineLevel="2">
      <c r="A66" s="375" t="s">
        <v>23</v>
      </c>
      <c r="B66" s="191" t="s">
        <v>888</v>
      </c>
      <c r="C66" s="160" t="s">
        <v>733</v>
      </c>
      <c r="D66" s="376" t="s">
        <v>889</v>
      </c>
      <c r="E66" s="375" t="s">
        <v>55</v>
      </c>
      <c r="F66" s="184">
        <v>41.52</v>
      </c>
      <c r="G66" s="192"/>
      <c r="H66" s="192"/>
      <c r="I66" s="162"/>
      <c r="J66" s="193"/>
      <c r="K66" s="193"/>
      <c r="L66" s="192"/>
      <c r="M66" s="192"/>
      <c r="N66" s="147"/>
    </row>
    <row r="67" spans="1:14" s="110" customFormat="1" ht="28.9" customHeight="1" outlineLevel="2">
      <c r="A67" s="375" t="s">
        <v>23</v>
      </c>
      <c r="B67" s="375">
        <v>92775</v>
      </c>
      <c r="C67" s="160" t="s">
        <v>734</v>
      </c>
      <c r="D67" s="376" t="s">
        <v>71</v>
      </c>
      <c r="E67" s="375" t="s">
        <v>72</v>
      </c>
      <c r="F67" s="184">
        <v>54.3</v>
      </c>
      <c r="G67" s="192"/>
      <c r="H67" s="192"/>
      <c r="I67" s="162"/>
      <c r="J67" s="193"/>
      <c r="K67" s="193"/>
      <c r="L67" s="192"/>
      <c r="M67" s="192"/>
      <c r="N67" s="147"/>
    </row>
    <row r="68" spans="1:14" s="110" customFormat="1" ht="28.9" customHeight="1" outlineLevel="2">
      <c r="A68" s="375" t="s">
        <v>23</v>
      </c>
      <c r="B68" s="375">
        <v>92776</v>
      </c>
      <c r="C68" s="160" t="s">
        <v>735</v>
      </c>
      <c r="D68" s="376" t="s">
        <v>73</v>
      </c>
      <c r="E68" s="375" t="s">
        <v>72</v>
      </c>
      <c r="F68" s="184">
        <v>55.4</v>
      </c>
      <c r="G68" s="192"/>
      <c r="H68" s="192"/>
      <c r="I68" s="162"/>
      <c r="J68" s="193"/>
      <c r="K68" s="193"/>
      <c r="L68" s="192"/>
      <c r="M68" s="192"/>
      <c r="N68" s="147"/>
    </row>
    <row r="69" spans="1:14" s="110" customFormat="1" ht="25.5" customHeight="1" outlineLevel="2">
      <c r="A69" s="375" t="s">
        <v>23</v>
      </c>
      <c r="B69" s="375">
        <v>92777</v>
      </c>
      <c r="C69" s="160" t="s">
        <v>736</v>
      </c>
      <c r="D69" s="376" t="s">
        <v>74</v>
      </c>
      <c r="E69" s="375" t="s">
        <v>72</v>
      </c>
      <c r="F69" s="184">
        <v>7.4</v>
      </c>
      <c r="G69" s="192"/>
      <c r="H69" s="192"/>
      <c r="I69" s="162"/>
      <c r="J69" s="193"/>
      <c r="K69" s="193"/>
      <c r="L69" s="192"/>
      <c r="M69" s="192"/>
      <c r="N69" s="147"/>
    </row>
    <row r="70" spans="1:14" s="110" customFormat="1" ht="25.5" customHeight="1" outlineLevel="2">
      <c r="A70" s="375" t="s">
        <v>23</v>
      </c>
      <c r="B70" s="375">
        <v>92778</v>
      </c>
      <c r="C70" s="160" t="s">
        <v>737</v>
      </c>
      <c r="D70" s="376" t="s">
        <v>75</v>
      </c>
      <c r="E70" s="375" t="s">
        <v>72</v>
      </c>
      <c r="F70" s="184">
        <v>39.4</v>
      </c>
      <c r="G70" s="192"/>
      <c r="H70" s="192"/>
      <c r="I70" s="162"/>
      <c r="J70" s="193"/>
      <c r="K70" s="193"/>
      <c r="L70" s="192"/>
      <c r="M70" s="192"/>
      <c r="N70" s="147"/>
    </row>
    <row r="71" spans="1:14" s="110" customFormat="1" ht="25.5" customHeight="1" outlineLevel="2">
      <c r="A71" s="375" t="s">
        <v>23</v>
      </c>
      <c r="B71" s="375">
        <v>92779</v>
      </c>
      <c r="C71" s="160" t="s">
        <v>738</v>
      </c>
      <c r="D71" s="376" t="s">
        <v>76</v>
      </c>
      <c r="E71" s="375" t="s">
        <v>72</v>
      </c>
      <c r="F71" s="184">
        <v>25</v>
      </c>
      <c r="G71" s="192"/>
      <c r="H71" s="192"/>
      <c r="I71" s="162"/>
      <c r="J71" s="193"/>
      <c r="K71" s="193"/>
      <c r="L71" s="192"/>
      <c r="M71" s="192"/>
      <c r="N71" s="147"/>
    </row>
    <row r="72" spans="1:14" s="110" customFormat="1" ht="25.5" customHeight="1" outlineLevel="2">
      <c r="A72" s="375" t="s">
        <v>23</v>
      </c>
      <c r="B72" s="375">
        <v>92780</v>
      </c>
      <c r="C72" s="160" t="s">
        <v>739</v>
      </c>
      <c r="D72" s="376" t="s">
        <v>77</v>
      </c>
      <c r="E72" s="375" t="s">
        <v>72</v>
      </c>
      <c r="F72" s="184">
        <v>56.9</v>
      </c>
      <c r="G72" s="192"/>
      <c r="H72" s="192"/>
      <c r="I72" s="162"/>
      <c r="J72" s="193"/>
      <c r="K72" s="193"/>
      <c r="L72" s="192"/>
      <c r="M72" s="192"/>
      <c r="N72" s="147"/>
    </row>
    <row r="73" spans="1:14" s="110" customFormat="1" ht="25.5" outlineLevel="2">
      <c r="A73" s="375" t="s">
        <v>23</v>
      </c>
      <c r="B73" s="375">
        <v>92722</v>
      </c>
      <c r="C73" s="160" t="s">
        <v>740</v>
      </c>
      <c r="D73" s="376" t="s">
        <v>474</v>
      </c>
      <c r="E73" s="375" t="s">
        <v>50</v>
      </c>
      <c r="F73" s="184">
        <v>5.44</v>
      </c>
      <c r="G73" s="192"/>
      <c r="H73" s="192"/>
      <c r="I73" s="162"/>
      <c r="J73" s="193"/>
      <c r="K73" s="193"/>
      <c r="L73" s="192"/>
      <c r="M73" s="192"/>
      <c r="N73" s="147"/>
    </row>
    <row r="74" spans="1:14" s="6" customFormat="1" ht="15" customHeight="1" outlineLevel="2">
      <c r="A74" s="386"/>
      <c r="B74" s="386"/>
      <c r="C74" s="172" t="s">
        <v>81</v>
      </c>
      <c r="D74" s="385" t="s">
        <v>79</v>
      </c>
      <c r="E74" s="385"/>
      <c r="F74" s="165"/>
      <c r="G74" s="161"/>
      <c r="H74" s="161"/>
      <c r="I74" s="169"/>
      <c r="J74" s="176"/>
      <c r="K74" s="176"/>
      <c r="L74" s="161"/>
      <c r="M74" s="161"/>
      <c r="N74" s="102"/>
    </row>
    <row r="75" spans="1:14" s="110" customFormat="1" ht="15" customHeight="1" outlineLevel="2">
      <c r="A75" s="201" t="s">
        <v>35</v>
      </c>
      <c r="B75" s="201">
        <v>591008</v>
      </c>
      <c r="C75" s="160" t="s">
        <v>741</v>
      </c>
      <c r="D75" s="387" t="s">
        <v>186</v>
      </c>
      <c r="E75" s="375" t="s">
        <v>50</v>
      </c>
      <c r="F75" s="184">
        <v>3.9729999999999999</v>
      </c>
      <c r="G75" s="192"/>
      <c r="H75" s="192"/>
      <c r="I75" s="162"/>
      <c r="J75" s="193"/>
      <c r="K75" s="193"/>
      <c r="L75" s="192"/>
      <c r="M75" s="192"/>
      <c r="N75" s="147"/>
    </row>
    <row r="76" spans="1:14" s="110" customFormat="1" ht="15" customHeight="1" outlineLevel="2">
      <c r="A76" s="375" t="s">
        <v>23</v>
      </c>
      <c r="B76" s="191" t="s">
        <v>888</v>
      </c>
      <c r="C76" s="160" t="s">
        <v>742</v>
      </c>
      <c r="D76" s="376" t="s">
        <v>890</v>
      </c>
      <c r="E76" s="375" t="s">
        <v>55</v>
      </c>
      <c r="F76" s="184">
        <v>133.51</v>
      </c>
      <c r="G76" s="192"/>
      <c r="H76" s="192"/>
      <c r="I76" s="162"/>
      <c r="J76" s="193"/>
      <c r="K76" s="193"/>
      <c r="L76" s="192"/>
      <c r="M76" s="192"/>
      <c r="N76" s="147"/>
    </row>
    <row r="77" spans="1:14" s="110" customFormat="1" ht="28.9" customHeight="1" outlineLevel="2">
      <c r="A77" s="375" t="s">
        <v>23</v>
      </c>
      <c r="B77" s="375">
        <v>92775</v>
      </c>
      <c r="C77" s="160" t="s">
        <v>743</v>
      </c>
      <c r="D77" s="376" t="s">
        <v>71</v>
      </c>
      <c r="E77" s="375" t="s">
        <v>72</v>
      </c>
      <c r="F77" s="184">
        <v>105.9</v>
      </c>
      <c r="G77" s="192"/>
      <c r="H77" s="192"/>
      <c r="I77" s="162"/>
      <c r="J77" s="193"/>
      <c r="K77" s="193"/>
      <c r="L77" s="192"/>
      <c r="M77" s="192"/>
      <c r="N77" s="147"/>
    </row>
    <row r="78" spans="1:14" s="110" customFormat="1" ht="28.9" customHeight="1" outlineLevel="2">
      <c r="A78" s="375" t="s">
        <v>23</v>
      </c>
      <c r="B78" s="375">
        <v>92776</v>
      </c>
      <c r="C78" s="160" t="s">
        <v>744</v>
      </c>
      <c r="D78" s="376" t="s">
        <v>73</v>
      </c>
      <c r="E78" s="375" t="s">
        <v>72</v>
      </c>
      <c r="F78" s="184">
        <v>121.6</v>
      </c>
      <c r="G78" s="192"/>
      <c r="H78" s="192"/>
      <c r="I78" s="162"/>
      <c r="J78" s="193"/>
      <c r="K78" s="193"/>
      <c r="L78" s="192"/>
      <c r="M78" s="192"/>
      <c r="N78" s="147"/>
    </row>
    <row r="79" spans="1:14" s="110" customFormat="1" ht="28.9" customHeight="1" outlineLevel="2">
      <c r="A79" s="375" t="s">
        <v>23</v>
      </c>
      <c r="B79" s="375">
        <v>92777</v>
      </c>
      <c r="C79" s="160" t="s">
        <v>745</v>
      </c>
      <c r="D79" s="376" t="s">
        <v>74</v>
      </c>
      <c r="E79" s="375" t="s">
        <v>72</v>
      </c>
      <c r="F79" s="184">
        <v>61.3</v>
      </c>
      <c r="G79" s="192"/>
      <c r="H79" s="192"/>
      <c r="I79" s="162"/>
      <c r="J79" s="193"/>
      <c r="K79" s="193"/>
      <c r="L79" s="192"/>
      <c r="M79" s="192"/>
      <c r="N79" s="147"/>
    </row>
    <row r="80" spans="1:14" s="110" customFormat="1" ht="25.5" customHeight="1" outlineLevel="2">
      <c r="A80" s="375" t="s">
        <v>23</v>
      </c>
      <c r="B80" s="375">
        <v>92778</v>
      </c>
      <c r="C80" s="160" t="s">
        <v>746</v>
      </c>
      <c r="D80" s="376" t="s">
        <v>75</v>
      </c>
      <c r="E80" s="375" t="s">
        <v>72</v>
      </c>
      <c r="F80" s="184">
        <v>41.6</v>
      </c>
      <c r="G80" s="192"/>
      <c r="H80" s="192"/>
      <c r="I80" s="162"/>
      <c r="J80" s="193"/>
      <c r="K80" s="193"/>
      <c r="L80" s="192"/>
      <c r="M80" s="192"/>
      <c r="N80" s="147"/>
    </row>
    <row r="81" spans="1:14" s="110" customFormat="1" ht="25.5" customHeight="1" outlineLevel="2">
      <c r="A81" s="375" t="s">
        <v>23</v>
      </c>
      <c r="B81" s="375">
        <v>92779</v>
      </c>
      <c r="C81" s="160" t="s">
        <v>747</v>
      </c>
      <c r="D81" s="376" t="s">
        <v>76</v>
      </c>
      <c r="E81" s="375" t="s">
        <v>72</v>
      </c>
      <c r="F81" s="184">
        <v>75.2</v>
      </c>
      <c r="G81" s="192"/>
      <c r="H81" s="192"/>
      <c r="I81" s="162"/>
      <c r="J81" s="193"/>
      <c r="K81" s="193"/>
      <c r="L81" s="192"/>
      <c r="M81" s="192"/>
      <c r="N81" s="147"/>
    </row>
    <row r="82" spans="1:14" s="110" customFormat="1" ht="25.5" customHeight="1" outlineLevel="2">
      <c r="A82" s="375" t="s">
        <v>23</v>
      </c>
      <c r="B82" s="375">
        <v>92780</v>
      </c>
      <c r="C82" s="160" t="s">
        <v>748</v>
      </c>
      <c r="D82" s="376" t="s">
        <v>77</v>
      </c>
      <c r="E82" s="375" t="s">
        <v>72</v>
      </c>
      <c r="F82" s="184">
        <v>9.1999999999999993</v>
      </c>
      <c r="G82" s="192"/>
      <c r="H82" s="192"/>
      <c r="I82" s="162"/>
      <c r="J82" s="193"/>
      <c r="K82" s="193"/>
      <c r="L82" s="192"/>
      <c r="M82" s="192"/>
      <c r="N82" s="147"/>
    </row>
    <row r="83" spans="1:14" s="110" customFormat="1" ht="25.5" outlineLevel="2">
      <c r="A83" s="375" t="s">
        <v>23</v>
      </c>
      <c r="B83" s="375">
        <v>92722</v>
      </c>
      <c r="C83" s="160" t="s">
        <v>871</v>
      </c>
      <c r="D83" s="376" t="s">
        <v>474</v>
      </c>
      <c r="E83" s="375" t="s">
        <v>50</v>
      </c>
      <c r="F83" s="184">
        <v>8.81</v>
      </c>
      <c r="G83" s="192"/>
      <c r="H83" s="192"/>
      <c r="I83" s="162"/>
      <c r="J83" s="193"/>
      <c r="K83" s="193"/>
      <c r="L83" s="192"/>
      <c r="M83" s="192"/>
      <c r="N83" s="147"/>
    </row>
    <row r="84" spans="1:14" s="6" customFormat="1" ht="15" customHeight="1" outlineLevel="1">
      <c r="A84" s="177"/>
      <c r="B84" s="178"/>
      <c r="C84" s="172" t="s">
        <v>749</v>
      </c>
      <c r="D84" s="16" t="s">
        <v>750</v>
      </c>
      <c r="E84" s="98"/>
      <c r="F84" s="179"/>
      <c r="G84" s="100"/>
      <c r="H84" s="100"/>
      <c r="I84" s="169"/>
      <c r="J84" s="99"/>
      <c r="K84" s="99"/>
      <c r="L84" s="100"/>
      <c r="M84" s="100"/>
      <c r="N84" s="102"/>
    </row>
    <row r="85" spans="1:14" s="6" customFormat="1" ht="15" customHeight="1" outlineLevel="2">
      <c r="A85" s="177"/>
      <c r="B85" s="178"/>
      <c r="C85" s="172" t="s">
        <v>751</v>
      </c>
      <c r="D85" s="385" t="s">
        <v>65</v>
      </c>
      <c r="E85" s="98"/>
      <c r="F85" s="180"/>
      <c r="G85" s="100"/>
      <c r="H85" s="100"/>
      <c r="I85" s="169"/>
      <c r="J85" s="99"/>
      <c r="K85" s="99"/>
      <c r="L85" s="100"/>
      <c r="M85" s="100"/>
      <c r="N85" s="102"/>
    </row>
    <row r="86" spans="1:14" s="143" customFormat="1" ht="25.5" outlineLevel="2">
      <c r="A86" s="375" t="s">
        <v>23</v>
      </c>
      <c r="B86" s="375" t="s">
        <v>548</v>
      </c>
      <c r="C86" s="160" t="s">
        <v>752</v>
      </c>
      <c r="D86" s="376" t="s">
        <v>709</v>
      </c>
      <c r="E86" s="375" t="s">
        <v>67</v>
      </c>
      <c r="F86" s="194">
        <v>184</v>
      </c>
      <c r="G86" s="192"/>
      <c r="H86" s="192"/>
      <c r="I86" s="162"/>
      <c r="J86" s="193"/>
      <c r="K86" s="193"/>
      <c r="L86" s="192"/>
      <c r="M86" s="192"/>
      <c r="N86" s="147"/>
    </row>
    <row r="87" spans="1:14" s="143" customFormat="1" ht="15" customHeight="1" outlineLevel="2">
      <c r="A87" s="375" t="s">
        <v>23</v>
      </c>
      <c r="B87" s="375">
        <v>95601</v>
      </c>
      <c r="C87" s="160" t="s">
        <v>753</v>
      </c>
      <c r="D87" s="376" t="s">
        <v>69</v>
      </c>
      <c r="E87" s="375" t="s">
        <v>38</v>
      </c>
      <c r="F87" s="194">
        <v>92</v>
      </c>
      <c r="G87" s="192"/>
      <c r="H87" s="192"/>
      <c r="I87" s="162"/>
      <c r="J87" s="193"/>
      <c r="K87" s="193"/>
      <c r="L87" s="192"/>
      <c r="M87" s="192"/>
      <c r="N87" s="147"/>
    </row>
    <row r="88" spans="1:14" s="110" customFormat="1" ht="15" customHeight="1" outlineLevel="2">
      <c r="A88" s="375" t="s">
        <v>23</v>
      </c>
      <c r="B88" s="375">
        <v>95240</v>
      </c>
      <c r="C88" s="160" t="s">
        <v>754</v>
      </c>
      <c r="D88" s="376" t="s">
        <v>70</v>
      </c>
      <c r="E88" s="375" t="s">
        <v>55</v>
      </c>
      <c r="F88" s="184">
        <v>36.39</v>
      </c>
      <c r="G88" s="192"/>
      <c r="H88" s="192"/>
      <c r="I88" s="162"/>
      <c r="J88" s="193"/>
      <c r="K88" s="193"/>
      <c r="L88" s="192"/>
      <c r="M88" s="192"/>
      <c r="N88" s="147"/>
    </row>
    <row r="89" spans="1:14" s="110" customFormat="1" ht="15" customHeight="1" outlineLevel="2">
      <c r="A89" s="375" t="s">
        <v>23</v>
      </c>
      <c r="B89" s="191" t="s">
        <v>888</v>
      </c>
      <c r="C89" s="160" t="s">
        <v>755</v>
      </c>
      <c r="D89" s="376" t="s">
        <v>889</v>
      </c>
      <c r="E89" s="375" t="s">
        <v>55</v>
      </c>
      <c r="F89" s="184">
        <v>146.72</v>
      </c>
      <c r="G89" s="192"/>
      <c r="H89" s="192"/>
      <c r="I89" s="162"/>
      <c r="J89" s="193"/>
      <c r="K89" s="193"/>
      <c r="L89" s="192"/>
      <c r="M89" s="192"/>
      <c r="N89" s="147"/>
    </row>
    <row r="90" spans="1:14" s="110" customFormat="1" ht="28.9" customHeight="1" outlineLevel="2">
      <c r="A90" s="375" t="s">
        <v>23</v>
      </c>
      <c r="B90" s="375">
        <v>92775</v>
      </c>
      <c r="C90" s="160" t="s">
        <v>756</v>
      </c>
      <c r="D90" s="376" t="s">
        <v>71</v>
      </c>
      <c r="E90" s="375" t="s">
        <v>72</v>
      </c>
      <c r="F90" s="184">
        <v>238.3</v>
      </c>
      <c r="G90" s="192"/>
      <c r="H90" s="192"/>
      <c r="I90" s="162"/>
      <c r="J90" s="193"/>
      <c r="K90" s="193"/>
      <c r="L90" s="192"/>
      <c r="M90" s="192"/>
      <c r="N90" s="147"/>
    </row>
    <row r="91" spans="1:14" s="110" customFormat="1" ht="28.9" customHeight="1" outlineLevel="2">
      <c r="A91" s="375" t="s">
        <v>23</v>
      </c>
      <c r="B91" s="375">
        <v>92776</v>
      </c>
      <c r="C91" s="160" t="s">
        <v>757</v>
      </c>
      <c r="D91" s="376" t="s">
        <v>73</v>
      </c>
      <c r="E91" s="375" t="s">
        <v>72</v>
      </c>
      <c r="F91" s="184">
        <v>126</v>
      </c>
      <c r="G91" s="192"/>
      <c r="H91" s="192"/>
      <c r="I91" s="162"/>
      <c r="J91" s="193"/>
      <c r="K91" s="193"/>
      <c r="L91" s="192"/>
      <c r="M91" s="192"/>
      <c r="N91" s="147"/>
    </row>
    <row r="92" spans="1:14" s="110" customFormat="1" ht="25.5" customHeight="1" outlineLevel="2">
      <c r="A92" s="375" t="s">
        <v>23</v>
      </c>
      <c r="B92" s="375">
        <v>92777</v>
      </c>
      <c r="C92" s="160" t="s">
        <v>758</v>
      </c>
      <c r="D92" s="376" t="s">
        <v>74</v>
      </c>
      <c r="E92" s="375" t="s">
        <v>72</v>
      </c>
      <c r="F92" s="184">
        <v>68.8</v>
      </c>
      <c r="G92" s="192"/>
      <c r="H92" s="192"/>
      <c r="I92" s="162"/>
      <c r="J92" s="193"/>
      <c r="K92" s="193"/>
      <c r="L92" s="192"/>
      <c r="M92" s="192"/>
      <c r="N92" s="147"/>
    </row>
    <row r="93" spans="1:14" s="110" customFormat="1" ht="25.5" customHeight="1" outlineLevel="2">
      <c r="A93" s="375" t="s">
        <v>23</v>
      </c>
      <c r="B93" s="375">
        <v>92778</v>
      </c>
      <c r="C93" s="160" t="s">
        <v>759</v>
      </c>
      <c r="D93" s="376" t="s">
        <v>75</v>
      </c>
      <c r="E93" s="375" t="s">
        <v>72</v>
      </c>
      <c r="F93" s="184">
        <v>133.10000000000002</v>
      </c>
      <c r="G93" s="192"/>
      <c r="H93" s="192"/>
      <c r="I93" s="162"/>
      <c r="J93" s="193"/>
      <c r="K93" s="193"/>
      <c r="L93" s="192"/>
      <c r="M93" s="192"/>
      <c r="N93" s="147"/>
    </row>
    <row r="94" spans="1:14" s="110" customFormat="1" ht="25.5" customHeight="1" outlineLevel="2">
      <c r="A94" s="375" t="s">
        <v>23</v>
      </c>
      <c r="B94" s="375">
        <v>92779</v>
      </c>
      <c r="C94" s="160" t="s">
        <v>760</v>
      </c>
      <c r="D94" s="376" t="s">
        <v>76</v>
      </c>
      <c r="E94" s="375" t="s">
        <v>72</v>
      </c>
      <c r="F94" s="184">
        <v>94.600000000000009</v>
      </c>
      <c r="G94" s="192"/>
      <c r="H94" s="192"/>
      <c r="I94" s="162"/>
      <c r="J94" s="193"/>
      <c r="K94" s="193"/>
      <c r="L94" s="192"/>
      <c r="M94" s="192"/>
      <c r="N94" s="147"/>
    </row>
    <row r="95" spans="1:14" s="110" customFormat="1" ht="25.5" customHeight="1" outlineLevel="2">
      <c r="A95" s="375" t="s">
        <v>23</v>
      </c>
      <c r="B95" s="375">
        <v>92780</v>
      </c>
      <c r="C95" s="160" t="s">
        <v>761</v>
      </c>
      <c r="D95" s="376" t="s">
        <v>77</v>
      </c>
      <c r="E95" s="375" t="s">
        <v>72</v>
      </c>
      <c r="F95" s="184">
        <v>134.19999999999999</v>
      </c>
      <c r="G95" s="192"/>
      <c r="H95" s="192"/>
      <c r="I95" s="162"/>
      <c r="J95" s="193"/>
      <c r="K95" s="193"/>
      <c r="L95" s="192"/>
      <c r="M95" s="192"/>
      <c r="N95" s="147"/>
    </row>
    <row r="96" spans="1:14" s="110" customFormat="1" ht="25.5" outlineLevel="2">
      <c r="A96" s="375" t="s">
        <v>23</v>
      </c>
      <c r="B96" s="375">
        <v>92722</v>
      </c>
      <c r="C96" s="160" t="s">
        <v>762</v>
      </c>
      <c r="D96" s="376" t="s">
        <v>474</v>
      </c>
      <c r="E96" s="375" t="s">
        <v>50</v>
      </c>
      <c r="F96" s="184">
        <v>21.04</v>
      </c>
      <c r="G96" s="192"/>
      <c r="H96" s="192"/>
      <c r="I96" s="162"/>
      <c r="J96" s="193"/>
      <c r="K96" s="193"/>
      <c r="L96" s="192"/>
      <c r="M96" s="192"/>
      <c r="N96" s="147"/>
    </row>
    <row r="97" spans="1:14" s="6" customFormat="1" ht="15" customHeight="1" outlineLevel="2">
      <c r="A97" s="386"/>
      <c r="B97" s="386"/>
      <c r="C97" s="172" t="s">
        <v>763</v>
      </c>
      <c r="D97" s="385" t="s">
        <v>79</v>
      </c>
      <c r="E97" s="385"/>
      <c r="F97" s="165"/>
      <c r="G97" s="161"/>
      <c r="H97" s="161"/>
      <c r="I97" s="169"/>
      <c r="J97" s="176"/>
      <c r="K97" s="176"/>
      <c r="L97" s="161"/>
      <c r="M97" s="161"/>
      <c r="N97" s="102"/>
    </row>
    <row r="98" spans="1:14" s="110" customFormat="1" ht="15" customHeight="1" outlineLevel="2">
      <c r="A98" s="201" t="s">
        <v>35</v>
      </c>
      <c r="B98" s="201">
        <v>591008</v>
      </c>
      <c r="C98" s="160" t="s">
        <v>764</v>
      </c>
      <c r="D98" s="387" t="s">
        <v>186</v>
      </c>
      <c r="E98" s="375" t="s">
        <v>50</v>
      </c>
      <c r="F98" s="184">
        <v>9.1519999999999992</v>
      </c>
      <c r="G98" s="192"/>
      <c r="H98" s="192"/>
      <c r="I98" s="162"/>
      <c r="J98" s="193"/>
      <c r="K98" s="193"/>
      <c r="L98" s="192"/>
      <c r="M98" s="192"/>
      <c r="N98" s="147"/>
    </row>
    <row r="99" spans="1:14" s="110" customFormat="1" ht="15" customHeight="1" outlineLevel="2">
      <c r="A99" s="375" t="s">
        <v>23</v>
      </c>
      <c r="B99" s="191" t="s">
        <v>888</v>
      </c>
      <c r="C99" s="160" t="s">
        <v>765</v>
      </c>
      <c r="D99" s="376" t="s">
        <v>889</v>
      </c>
      <c r="E99" s="375" t="s">
        <v>55</v>
      </c>
      <c r="F99" s="184">
        <v>308.86</v>
      </c>
      <c r="G99" s="192"/>
      <c r="H99" s="192"/>
      <c r="I99" s="162"/>
      <c r="J99" s="193"/>
      <c r="K99" s="193"/>
      <c r="L99" s="192"/>
      <c r="M99" s="192"/>
      <c r="N99" s="147"/>
    </row>
    <row r="100" spans="1:14" s="110" customFormat="1" ht="28.9" customHeight="1" outlineLevel="2">
      <c r="A100" s="375" t="s">
        <v>23</v>
      </c>
      <c r="B100" s="375">
        <v>92775</v>
      </c>
      <c r="C100" s="160" t="s">
        <v>766</v>
      </c>
      <c r="D100" s="376" t="s">
        <v>71</v>
      </c>
      <c r="E100" s="375" t="s">
        <v>72</v>
      </c>
      <c r="F100" s="184">
        <v>240.3</v>
      </c>
      <c r="G100" s="192"/>
      <c r="H100" s="192"/>
      <c r="I100" s="162"/>
      <c r="J100" s="193"/>
      <c r="K100" s="193"/>
      <c r="L100" s="192"/>
      <c r="M100" s="192"/>
      <c r="N100" s="147"/>
    </row>
    <row r="101" spans="1:14" s="110" customFormat="1" ht="28.9" customHeight="1" outlineLevel="2">
      <c r="A101" s="375" t="s">
        <v>23</v>
      </c>
      <c r="B101" s="375">
        <v>92776</v>
      </c>
      <c r="C101" s="160" t="s">
        <v>767</v>
      </c>
      <c r="D101" s="376" t="s">
        <v>73</v>
      </c>
      <c r="E101" s="375" t="s">
        <v>72</v>
      </c>
      <c r="F101" s="184">
        <v>430</v>
      </c>
      <c r="G101" s="192"/>
      <c r="H101" s="192"/>
      <c r="I101" s="162"/>
      <c r="J101" s="193"/>
      <c r="K101" s="193"/>
      <c r="L101" s="192"/>
      <c r="M101" s="192"/>
      <c r="N101" s="147"/>
    </row>
    <row r="102" spans="1:14" s="110" customFormat="1" ht="28.9" customHeight="1" outlineLevel="2">
      <c r="A102" s="375" t="s">
        <v>23</v>
      </c>
      <c r="B102" s="375">
        <v>92777</v>
      </c>
      <c r="C102" s="160" t="s">
        <v>768</v>
      </c>
      <c r="D102" s="376" t="s">
        <v>74</v>
      </c>
      <c r="E102" s="375" t="s">
        <v>72</v>
      </c>
      <c r="F102" s="184">
        <v>84.1</v>
      </c>
      <c r="G102" s="192"/>
      <c r="H102" s="192"/>
      <c r="I102" s="162"/>
      <c r="J102" s="193"/>
      <c r="K102" s="193"/>
      <c r="L102" s="192"/>
      <c r="M102" s="192"/>
      <c r="N102" s="147"/>
    </row>
    <row r="103" spans="1:14" s="110" customFormat="1" ht="25.5" customHeight="1" outlineLevel="2">
      <c r="A103" s="375" t="s">
        <v>23</v>
      </c>
      <c r="B103" s="375">
        <v>92778</v>
      </c>
      <c r="C103" s="160" t="s">
        <v>769</v>
      </c>
      <c r="D103" s="376" t="s">
        <v>75</v>
      </c>
      <c r="E103" s="375" t="s">
        <v>72</v>
      </c>
      <c r="F103" s="184">
        <v>42.7</v>
      </c>
      <c r="G103" s="192"/>
      <c r="H103" s="192"/>
      <c r="I103" s="162"/>
      <c r="J103" s="193"/>
      <c r="K103" s="193"/>
      <c r="L103" s="192"/>
      <c r="M103" s="192"/>
      <c r="N103" s="147"/>
    </row>
    <row r="104" spans="1:14" s="110" customFormat="1" ht="25.5" customHeight="1" outlineLevel="2">
      <c r="A104" s="375" t="s">
        <v>23</v>
      </c>
      <c r="B104" s="375">
        <v>92779</v>
      </c>
      <c r="C104" s="160" t="s">
        <v>770</v>
      </c>
      <c r="D104" s="376" t="s">
        <v>76</v>
      </c>
      <c r="E104" s="375" t="s">
        <v>72</v>
      </c>
      <c r="F104" s="184">
        <v>12.6</v>
      </c>
      <c r="G104" s="192"/>
      <c r="H104" s="192"/>
      <c r="I104" s="162"/>
      <c r="J104" s="193"/>
      <c r="K104" s="193"/>
      <c r="L104" s="192"/>
      <c r="M104" s="192"/>
      <c r="N104" s="147"/>
    </row>
    <row r="105" spans="1:14" s="110" customFormat="1" ht="25.5" customHeight="1" outlineLevel="2">
      <c r="A105" s="375" t="s">
        <v>23</v>
      </c>
      <c r="B105" s="375">
        <v>92780</v>
      </c>
      <c r="C105" s="160" t="s">
        <v>771</v>
      </c>
      <c r="D105" s="376" t="s">
        <v>77</v>
      </c>
      <c r="E105" s="375" t="s">
        <v>72</v>
      </c>
      <c r="F105" s="184">
        <v>13.5</v>
      </c>
      <c r="G105" s="192"/>
      <c r="H105" s="192"/>
      <c r="I105" s="162"/>
      <c r="J105" s="193"/>
      <c r="K105" s="193"/>
      <c r="L105" s="192"/>
      <c r="M105" s="192"/>
      <c r="N105" s="147"/>
    </row>
    <row r="106" spans="1:14" s="110" customFormat="1" ht="25.5" customHeight="1" outlineLevel="2">
      <c r="A106" s="375" t="s">
        <v>23</v>
      </c>
      <c r="B106" s="375">
        <v>92781</v>
      </c>
      <c r="C106" s="160" t="s">
        <v>772</v>
      </c>
      <c r="D106" s="376" t="s">
        <v>727</v>
      </c>
      <c r="E106" s="375" t="s">
        <v>72</v>
      </c>
      <c r="F106" s="184">
        <v>17.5</v>
      </c>
      <c r="G106" s="192"/>
      <c r="H106" s="192"/>
      <c r="I106" s="162"/>
      <c r="J106" s="193"/>
      <c r="K106" s="193"/>
      <c r="L106" s="192"/>
      <c r="M106" s="192"/>
      <c r="N106" s="147"/>
    </row>
    <row r="107" spans="1:14" s="110" customFormat="1" ht="25.5" outlineLevel="2">
      <c r="A107" s="375" t="s">
        <v>23</v>
      </c>
      <c r="B107" s="375">
        <v>92722</v>
      </c>
      <c r="C107" s="160" t="s">
        <v>872</v>
      </c>
      <c r="D107" s="376" t="s">
        <v>474</v>
      </c>
      <c r="E107" s="375" t="s">
        <v>50</v>
      </c>
      <c r="F107" s="184">
        <v>20.84</v>
      </c>
      <c r="G107" s="192"/>
      <c r="H107" s="192"/>
      <c r="I107" s="162"/>
      <c r="J107" s="193"/>
      <c r="K107" s="193"/>
      <c r="L107" s="192"/>
      <c r="M107" s="192"/>
      <c r="N107" s="147"/>
    </row>
    <row r="108" spans="1:14" s="6" customFormat="1" ht="15" customHeight="1" outlineLevel="1">
      <c r="A108" s="177"/>
      <c r="B108" s="178"/>
      <c r="C108" s="172" t="s">
        <v>773</v>
      </c>
      <c r="D108" s="16" t="s">
        <v>774</v>
      </c>
      <c r="E108" s="98"/>
      <c r="F108" s="179"/>
      <c r="G108" s="100"/>
      <c r="H108" s="100"/>
      <c r="I108" s="169"/>
      <c r="J108" s="99"/>
      <c r="K108" s="99"/>
      <c r="L108" s="100"/>
      <c r="M108" s="100"/>
      <c r="N108" s="102"/>
    </row>
    <row r="109" spans="1:14" s="6" customFormat="1" ht="15" customHeight="1" outlineLevel="2">
      <c r="A109" s="177"/>
      <c r="B109" s="178"/>
      <c r="C109" s="172" t="s">
        <v>775</v>
      </c>
      <c r="D109" s="385" t="s">
        <v>65</v>
      </c>
      <c r="E109" s="98"/>
      <c r="F109" s="180"/>
      <c r="G109" s="100"/>
      <c r="H109" s="100"/>
      <c r="I109" s="169"/>
      <c r="J109" s="99"/>
      <c r="K109" s="99"/>
      <c r="L109" s="100"/>
      <c r="M109" s="100"/>
      <c r="N109" s="102"/>
    </row>
    <row r="110" spans="1:14" s="143" customFormat="1" ht="25.5" outlineLevel="2">
      <c r="A110" s="375" t="s">
        <v>23</v>
      </c>
      <c r="B110" s="375" t="s">
        <v>548</v>
      </c>
      <c r="C110" s="160" t="s">
        <v>776</v>
      </c>
      <c r="D110" s="376" t="s">
        <v>709</v>
      </c>
      <c r="E110" s="375" t="s">
        <v>67</v>
      </c>
      <c r="F110" s="194">
        <v>142</v>
      </c>
      <c r="G110" s="192"/>
      <c r="H110" s="192"/>
      <c r="I110" s="162"/>
      <c r="J110" s="193"/>
      <c r="K110" s="193"/>
      <c r="L110" s="192"/>
      <c r="M110" s="192"/>
      <c r="N110" s="147"/>
    </row>
    <row r="111" spans="1:14" s="143" customFormat="1" ht="15" customHeight="1" outlineLevel="2">
      <c r="A111" s="375" t="s">
        <v>23</v>
      </c>
      <c r="B111" s="375">
        <v>95601</v>
      </c>
      <c r="C111" s="160" t="s">
        <v>777</v>
      </c>
      <c r="D111" s="376" t="s">
        <v>69</v>
      </c>
      <c r="E111" s="375" t="s">
        <v>38</v>
      </c>
      <c r="F111" s="194">
        <v>71</v>
      </c>
      <c r="G111" s="192"/>
      <c r="H111" s="192"/>
      <c r="I111" s="162"/>
      <c r="J111" s="193"/>
      <c r="K111" s="193"/>
      <c r="L111" s="192"/>
      <c r="M111" s="192"/>
      <c r="N111" s="147"/>
    </row>
    <row r="112" spans="1:14" s="110" customFormat="1" ht="15" customHeight="1" outlineLevel="2">
      <c r="A112" s="375" t="s">
        <v>23</v>
      </c>
      <c r="B112" s="375">
        <v>95240</v>
      </c>
      <c r="C112" s="160" t="s">
        <v>778</v>
      </c>
      <c r="D112" s="376" t="s">
        <v>70</v>
      </c>
      <c r="E112" s="375" t="s">
        <v>55</v>
      </c>
      <c r="F112" s="184">
        <v>26.64</v>
      </c>
      <c r="G112" s="192"/>
      <c r="H112" s="192"/>
      <c r="I112" s="162"/>
      <c r="J112" s="193"/>
      <c r="K112" s="193"/>
      <c r="L112" s="192"/>
      <c r="M112" s="192"/>
      <c r="N112" s="147"/>
    </row>
    <row r="113" spans="1:14" s="110" customFormat="1" ht="15" customHeight="1" outlineLevel="2">
      <c r="A113" s="375" t="s">
        <v>23</v>
      </c>
      <c r="B113" s="191" t="s">
        <v>888</v>
      </c>
      <c r="C113" s="160" t="s">
        <v>779</v>
      </c>
      <c r="D113" s="376" t="s">
        <v>890</v>
      </c>
      <c r="E113" s="375" t="s">
        <v>55</v>
      </c>
      <c r="F113" s="184">
        <v>119.45</v>
      </c>
      <c r="G113" s="192"/>
      <c r="H113" s="192"/>
      <c r="I113" s="162"/>
      <c r="J113" s="193"/>
      <c r="K113" s="193"/>
      <c r="L113" s="192"/>
      <c r="M113" s="192"/>
      <c r="N113" s="147"/>
    </row>
    <row r="114" spans="1:14" s="110" customFormat="1" ht="28.9" customHeight="1" outlineLevel="2">
      <c r="A114" s="375" t="s">
        <v>23</v>
      </c>
      <c r="B114" s="375">
        <v>92775</v>
      </c>
      <c r="C114" s="160" t="s">
        <v>780</v>
      </c>
      <c r="D114" s="376" t="s">
        <v>71</v>
      </c>
      <c r="E114" s="375" t="s">
        <v>72</v>
      </c>
      <c r="F114" s="184">
        <v>134</v>
      </c>
      <c r="G114" s="192"/>
      <c r="H114" s="192"/>
      <c r="I114" s="162"/>
      <c r="J114" s="193"/>
      <c r="K114" s="193"/>
      <c r="L114" s="192"/>
      <c r="M114" s="192"/>
      <c r="N114" s="147"/>
    </row>
    <row r="115" spans="1:14" s="110" customFormat="1" ht="28.9" customHeight="1" outlineLevel="2">
      <c r="A115" s="375" t="s">
        <v>23</v>
      </c>
      <c r="B115" s="375">
        <v>92776</v>
      </c>
      <c r="C115" s="160" t="s">
        <v>781</v>
      </c>
      <c r="D115" s="376" t="s">
        <v>73</v>
      </c>
      <c r="E115" s="375" t="s">
        <v>72</v>
      </c>
      <c r="F115" s="184">
        <v>181.8</v>
      </c>
      <c r="G115" s="192"/>
      <c r="H115" s="192"/>
      <c r="I115" s="162"/>
      <c r="J115" s="193"/>
      <c r="K115" s="193"/>
      <c r="L115" s="192"/>
      <c r="M115" s="192"/>
      <c r="N115" s="147"/>
    </row>
    <row r="116" spans="1:14" s="110" customFormat="1" ht="25.5" customHeight="1" outlineLevel="2">
      <c r="A116" s="375" t="s">
        <v>23</v>
      </c>
      <c r="B116" s="375">
        <v>92777</v>
      </c>
      <c r="C116" s="160" t="s">
        <v>782</v>
      </c>
      <c r="D116" s="376" t="s">
        <v>74</v>
      </c>
      <c r="E116" s="375" t="s">
        <v>72</v>
      </c>
      <c r="F116" s="184">
        <v>4.9000000000000004</v>
      </c>
      <c r="G116" s="192"/>
      <c r="H116" s="192"/>
      <c r="I116" s="162"/>
      <c r="J116" s="193"/>
      <c r="K116" s="193"/>
      <c r="L116" s="192"/>
      <c r="M116" s="192"/>
      <c r="N116" s="147"/>
    </row>
    <row r="117" spans="1:14" s="110" customFormat="1" ht="25.5" customHeight="1" outlineLevel="2">
      <c r="A117" s="375" t="s">
        <v>23</v>
      </c>
      <c r="B117" s="375">
        <v>92778</v>
      </c>
      <c r="C117" s="160" t="s">
        <v>783</v>
      </c>
      <c r="D117" s="376" t="s">
        <v>75</v>
      </c>
      <c r="E117" s="375" t="s">
        <v>72</v>
      </c>
      <c r="F117" s="184">
        <v>92.9</v>
      </c>
      <c r="G117" s="192"/>
      <c r="H117" s="192"/>
      <c r="I117" s="162"/>
      <c r="J117" s="193"/>
      <c r="K117" s="193"/>
      <c r="L117" s="192"/>
      <c r="M117" s="192"/>
      <c r="N117" s="147"/>
    </row>
    <row r="118" spans="1:14" s="110" customFormat="1" ht="25.5" customHeight="1" outlineLevel="2">
      <c r="A118" s="375" t="s">
        <v>23</v>
      </c>
      <c r="B118" s="375">
        <v>92779</v>
      </c>
      <c r="C118" s="160" t="s">
        <v>784</v>
      </c>
      <c r="D118" s="376" t="s">
        <v>76</v>
      </c>
      <c r="E118" s="375" t="s">
        <v>72</v>
      </c>
      <c r="F118" s="184">
        <v>125.4</v>
      </c>
      <c r="G118" s="192"/>
      <c r="H118" s="192"/>
      <c r="I118" s="162"/>
      <c r="J118" s="193"/>
      <c r="K118" s="193"/>
      <c r="L118" s="192"/>
      <c r="M118" s="192"/>
      <c r="N118" s="147"/>
    </row>
    <row r="119" spans="1:14" s="110" customFormat="1" ht="25.5" customHeight="1" outlineLevel="2">
      <c r="A119" s="375" t="s">
        <v>23</v>
      </c>
      <c r="B119" s="375">
        <v>92780</v>
      </c>
      <c r="C119" s="160" t="s">
        <v>785</v>
      </c>
      <c r="D119" s="376" t="s">
        <v>77</v>
      </c>
      <c r="E119" s="375" t="s">
        <v>72</v>
      </c>
      <c r="F119" s="184">
        <v>49.4</v>
      </c>
      <c r="G119" s="192"/>
      <c r="H119" s="192"/>
      <c r="I119" s="162"/>
      <c r="J119" s="193"/>
      <c r="K119" s="193"/>
      <c r="L119" s="192"/>
      <c r="M119" s="192"/>
      <c r="N119" s="147"/>
    </row>
    <row r="120" spans="1:14" s="110" customFormat="1" ht="25.5" customHeight="1" outlineLevel="2">
      <c r="A120" s="375" t="s">
        <v>23</v>
      </c>
      <c r="B120" s="375">
        <v>92781</v>
      </c>
      <c r="C120" s="160" t="s">
        <v>786</v>
      </c>
      <c r="D120" s="376" t="s">
        <v>727</v>
      </c>
      <c r="E120" s="375" t="s">
        <v>72</v>
      </c>
      <c r="F120" s="184">
        <v>74</v>
      </c>
      <c r="G120" s="192"/>
      <c r="H120" s="192"/>
      <c r="I120" s="162"/>
      <c r="J120" s="193"/>
      <c r="K120" s="193"/>
      <c r="L120" s="192"/>
      <c r="M120" s="192"/>
      <c r="N120" s="147"/>
    </row>
    <row r="121" spans="1:14" s="110" customFormat="1" ht="25.5" outlineLevel="2">
      <c r="A121" s="375" t="s">
        <v>23</v>
      </c>
      <c r="B121" s="375">
        <v>92722</v>
      </c>
      <c r="C121" s="160" t="s">
        <v>947</v>
      </c>
      <c r="D121" s="376" t="s">
        <v>474</v>
      </c>
      <c r="E121" s="375" t="s">
        <v>50</v>
      </c>
      <c r="F121" s="184">
        <v>15.51</v>
      </c>
      <c r="G121" s="192"/>
      <c r="H121" s="192"/>
      <c r="I121" s="162"/>
      <c r="J121" s="193"/>
      <c r="K121" s="193"/>
      <c r="L121" s="192"/>
      <c r="M121" s="192"/>
      <c r="N121" s="147"/>
    </row>
    <row r="122" spans="1:14" s="6" customFormat="1" ht="15" customHeight="1" outlineLevel="2">
      <c r="A122" s="386"/>
      <c r="B122" s="386"/>
      <c r="C122" s="172" t="s">
        <v>787</v>
      </c>
      <c r="D122" s="385" t="s">
        <v>79</v>
      </c>
      <c r="E122" s="385"/>
      <c r="F122" s="165"/>
      <c r="G122" s="161"/>
      <c r="H122" s="161"/>
      <c r="I122" s="169"/>
      <c r="J122" s="176"/>
      <c r="K122" s="176"/>
      <c r="L122" s="161"/>
      <c r="M122" s="161"/>
      <c r="N122" s="102"/>
    </row>
    <row r="123" spans="1:14" s="110" customFormat="1" ht="15" customHeight="1" outlineLevel="2">
      <c r="A123" s="201" t="s">
        <v>35</v>
      </c>
      <c r="B123" s="201">
        <v>591008</v>
      </c>
      <c r="C123" s="160" t="s">
        <v>788</v>
      </c>
      <c r="D123" s="387" t="s">
        <v>186</v>
      </c>
      <c r="E123" s="375" t="s">
        <v>50</v>
      </c>
      <c r="F123" s="184">
        <v>8.5090000000000003</v>
      </c>
      <c r="G123" s="192"/>
      <c r="H123" s="192"/>
      <c r="I123" s="162"/>
      <c r="J123" s="193"/>
      <c r="K123" s="193"/>
      <c r="L123" s="192"/>
      <c r="M123" s="192"/>
      <c r="N123" s="147"/>
    </row>
    <row r="124" spans="1:14" s="110" customFormat="1" ht="15" customHeight="1" outlineLevel="2">
      <c r="A124" s="375" t="s">
        <v>23</v>
      </c>
      <c r="B124" s="191" t="s">
        <v>888</v>
      </c>
      <c r="C124" s="160" t="s">
        <v>789</v>
      </c>
      <c r="D124" s="376" t="s">
        <v>889</v>
      </c>
      <c r="E124" s="375" t="s">
        <v>55</v>
      </c>
      <c r="F124" s="184">
        <v>286.77999999999997</v>
      </c>
      <c r="G124" s="192"/>
      <c r="H124" s="192"/>
      <c r="I124" s="162"/>
      <c r="J124" s="193"/>
      <c r="K124" s="193"/>
      <c r="L124" s="192"/>
      <c r="M124" s="192"/>
      <c r="N124" s="147"/>
    </row>
    <row r="125" spans="1:14" s="110" customFormat="1" ht="28.9" customHeight="1" outlineLevel="2">
      <c r="A125" s="375" t="s">
        <v>23</v>
      </c>
      <c r="B125" s="375">
        <v>92775</v>
      </c>
      <c r="C125" s="160" t="s">
        <v>790</v>
      </c>
      <c r="D125" s="376" t="s">
        <v>71</v>
      </c>
      <c r="E125" s="375" t="s">
        <v>72</v>
      </c>
      <c r="F125" s="184">
        <v>218.4</v>
      </c>
      <c r="G125" s="192"/>
      <c r="H125" s="192"/>
      <c r="I125" s="162"/>
      <c r="J125" s="193"/>
      <c r="K125" s="193"/>
      <c r="L125" s="192"/>
      <c r="M125" s="192"/>
      <c r="N125" s="147"/>
    </row>
    <row r="126" spans="1:14" s="110" customFormat="1" ht="28.9" customHeight="1" outlineLevel="2">
      <c r="A126" s="375" t="s">
        <v>23</v>
      </c>
      <c r="B126" s="375">
        <v>92776</v>
      </c>
      <c r="C126" s="160" t="s">
        <v>791</v>
      </c>
      <c r="D126" s="376" t="s">
        <v>73</v>
      </c>
      <c r="E126" s="375" t="s">
        <v>72</v>
      </c>
      <c r="F126" s="184">
        <v>300.60000000000002</v>
      </c>
      <c r="G126" s="192"/>
      <c r="H126" s="192"/>
      <c r="I126" s="162"/>
      <c r="J126" s="193"/>
      <c r="K126" s="193"/>
      <c r="L126" s="192"/>
      <c r="M126" s="192"/>
      <c r="N126" s="147"/>
    </row>
    <row r="127" spans="1:14" s="110" customFormat="1" ht="28.9" customHeight="1" outlineLevel="2">
      <c r="A127" s="375" t="s">
        <v>23</v>
      </c>
      <c r="B127" s="375">
        <v>92777</v>
      </c>
      <c r="C127" s="160" t="s">
        <v>792</v>
      </c>
      <c r="D127" s="376" t="s">
        <v>74</v>
      </c>
      <c r="E127" s="375" t="s">
        <v>72</v>
      </c>
      <c r="F127" s="184">
        <v>103.2</v>
      </c>
      <c r="G127" s="192"/>
      <c r="H127" s="192"/>
      <c r="I127" s="162"/>
      <c r="J127" s="193"/>
      <c r="K127" s="193"/>
      <c r="L127" s="192"/>
      <c r="M127" s="192"/>
      <c r="N127" s="147"/>
    </row>
    <row r="128" spans="1:14" s="110" customFormat="1" ht="25.5" customHeight="1" outlineLevel="2">
      <c r="A128" s="375" t="s">
        <v>23</v>
      </c>
      <c r="B128" s="375">
        <v>92778</v>
      </c>
      <c r="C128" s="160" t="s">
        <v>793</v>
      </c>
      <c r="D128" s="376" t="s">
        <v>75</v>
      </c>
      <c r="E128" s="375" t="s">
        <v>72</v>
      </c>
      <c r="F128" s="184">
        <v>85.6</v>
      </c>
      <c r="G128" s="192"/>
      <c r="H128" s="192"/>
      <c r="I128" s="162"/>
      <c r="J128" s="193"/>
      <c r="K128" s="193"/>
      <c r="L128" s="192"/>
      <c r="M128" s="192"/>
      <c r="N128" s="147"/>
    </row>
    <row r="129" spans="1:14" s="110" customFormat="1" ht="25.5" customHeight="1" outlineLevel="2">
      <c r="A129" s="375" t="s">
        <v>23</v>
      </c>
      <c r="B129" s="375">
        <v>92779</v>
      </c>
      <c r="C129" s="160" t="s">
        <v>794</v>
      </c>
      <c r="D129" s="376" t="s">
        <v>76</v>
      </c>
      <c r="E129" s="375" t="s">
        <v>72</v>
      </c>
      <c r="F129" s="184">
        <v>39.200000000000003</v>
      </c>
      <c r="G129" s="192"/>
      <c r="H129" s="192"/>
      <c r="I129" s="162"/>
      <c r="J129" s="193"/>
      <c r="K129" s="193"/>
      <c r="L129" s="192"/>
      <c r="M129" s="192"/>
      <c r="N129" s="147"/>
    </row>
    <row r="130" spans="1:14" s="110" customFormat="1" ht="25.5" customHeight="1" outlineLevel="2">
      <c r="A130" s="375" t="s">
        <v>23</v>
      </c>
      <c r="B130" s="375">
        <v>92780</v>
      </c>
      <c r="C130" s="160" t="s">
        <v>795</v>
      </c>
      <c r="D130" s="376" t="s">
        <v>77</v>
      </c>
      <c r="E130" s="375" t="s">
        <v>72</v>
      </c>
      <c r="F130" s="184">
        <v>9.8000000000000007</v>
      </c>
      <c r="G130" s="192"/>
      <c r="H130" s="192"/>
      <c r="I130" s="162"/>
      <c r="J130" s="193"/>
      <c r="K130" s="193"/>
      <c r="L130" s="192"/>
      <c r="M130" s="192"/>
      <c r="N130" s="147"/>
    </row>
    <row r="131" spans="1:14" s="110" customFormat="1" ht="25.5" customHeight="1" outlineLevel="2">
      <c r="A131" s="375" t="s">
        <v>23</v>
      </c>
      <c r="B131" s="375">
        <v>92781</v>
      </c>
      <c r="C131" s="160" t="s">
        <v>796</v>
      </c>
      <c r="D131" s="376" t="s">
        <v>727</v>
      </c>
      <c r="E131" s="375" t="s">
        <v>72</v>
      </c>
      <c r="F131" s="184">
        <v>21.6</v>
      </c>
      <c r="G131" s="192"/>
      <c r="H131" s="192"/>
      <c r="I131" s="162"/>
      <c r="J131" s="193"/>
      <c r="K131" s="193"/>
      <c r="L131" s="192"/>
      <c r="M131" s="192"/>
      <c r="N131" s="147"/>
    </row>
    <row r="132" spans="1:14" s="110" customFormat="1" ht="25.5" outlineLevel="2">
      <c r="A132" s="375" t="s">
        <v>23</v>
      </c>
      <c r="B132" s="375">
        <v>92722</v>
      </c>
      <c r="C132" s="160" t="s">
        <v>873</v>
      </c>
      <c r="D132" s="376" t="s">
        <v>474</v>
      </c>
      <c r="E132" s="375" t="s">
        <v>50</v>
      </c>
      <c r="F132" s="184">
        <v>18.57</v>
      </c>
      <c r="G132" s="192"/>
      <c r="H132" s="192"/>
      <c r="I132" s="162"/>
      <c r="J132" s="193"/>
      <c r="K132" s="193"/>
      <c r="L132" s="192"/>
      <c r="M132" s="192"/>
      <c r="N132" s="147"/>
    </row>
    <row r="133" spans="1:14" s="28" customFormat="1" ht="15" customHeight="1" outlineLevel="1">
      <c r="A133" s="25"/>
      <c r="B133" s="26"/>
      <c r="C133" s="26"/>
      <c r="D133" s="494"/>
      <c r="E133" s="494"/>
      <c r="F133" s="494"/>
      <c r="G133" s="494"/>
      <c r="H133" s="494"/>
      <c r="I133" s="494"/>
      <c r="J133" s="494"/>
      <c r="K133" s="494"/>
      <c r="L133" s="495"/>
      <c r="M133" s="495"/>
      <c r="N133" s="27"/>
    </row>
    <row r="134" spans="1:14" s="6" customFormat="1" ht="15" customHeight="1" outlineLevel="1">
      <c r="A134" s="177"/>
      <c r="B134" s="178"/>
      <c r="C134" s="15">
        <v>4</v>
      </c>
      <c r="D134" s="183" t="s">
        <v>82</v>
      </c>
      <c r="E134" s="98"/>
      <c r="F134" s="182"/>
      <c r="G134" s="100"/>
      <c r="H134" s="100"/>
      <c r="I134" s="99"/>
      <c r="J134" s="99"/>
      <c r="K134" s="99"/>
      <c r="L134" s="100"/>
      <c r="M134" s="100"/>
      <c r="N134" s="101"/>
    </row>
    <row r="135" spans="1:14" s="6" customFormat="1" ht="15" customHeight="1" outlineLevel="1">
      <c r="A135" s="19"/>
      <c r="B135" s="41"/>
      <c r="C135" s="172" t="s">
        <v>83</v>
      </c>
      <c r="D135" s="16" t="s">
        <v>707</v>
      </c>
      <c r="E135" s="98"/>
      <c r="F135" s="182"/>
      <c r="G135" s="100"/>
      <c r="H135" s="100"/>
      <c r="I135" s="99"/>
      <c r="J135" s="99"/>
      <c r="K135" s="99"/>
      <c r="L135" s="100"/>
      <c r="M135" s="100"/>
      <c r="N135" s="101"/>
    </row>
    <row r="136" spans="1:14" s="6" customFormat="1" ht="15" customHeight="1" outlineLevel="2">
      <c r="A136" s="19"/>
      <c r="B136" s="41"/>
      <c r="C136" s="172" t="s">
        <v>85</v>
      </c>
      <c r="D136" s="385" t="s">
        <v>84</v>
      </c>
      <c r="E136" s="98"/>
      <c r="F136" s="182"/>
      <c r="G136" s="100"/>
      <c r="H136" s="100"/>
      <c r="I136" s="99"/>
      <c r="J136" s="99"/>
      <c r="K136" s="99"/>
      <c r="L136" s="100"/>
      <c r="M136" s="100"/>
      <c r="N136" s="101"/>
    </row>
    <row r="137" spans="1:14" s="110" customFormat="1" ht="15" customHeight="1" outlineLevel="2">
      <c r="A137" s="375" t="s">
        <v>23</v>
      </c>
      <c r="B137" s="375">
        <v>92269</v>
      </c>
      <c r="C137" s="120" t="s">
        <v>874</v>
      </c>
      <c r="D137" s="376" t="s">
        <v>86</v>
      </c>
      <c r="E137" s="375" t="s">
        <v>55</v>
      </c>
      <c r="F137" s="184">
        <v>98.52000000000001</v>
      </c>
      <c r="G137" s="192"/>
      <c r="H137" s="192"/>
      <c r="I137" s="162"/>
      <c r="J137" s="193"/>
      <c r="K137" s="193"/>
      <c r="L137" s="192"/>
      <c r="M137" s="192"/>
      <c r="N137" s="147"/>
    </row>
    <row r="138" spans="1:14" s="110" customFormat="1" ht="28.9" customHeight="1" outlineLevel="2">
      <c r="A138" s="375" t="s">
        <v>23</v>
      </c>
      <c r="B138" s="375">
        <v>92775</v>
      </c>
      <c r="C138" s="120" t="s">
        <v>875</v>
      </c>
      <c r="D138" s="376" t="s">
        <v>71</v>
      </c>
      <c r="E138" s="375" t="s">
        <v>72</v>
      </c>
      <c r="F138" s="184">
        <v>100.30000000000001</v>
      </c>
      <c r="G138" s="192"/>
      <c r="H138" s="192"/>
      <c r="I138" s="162"/>
      <c r="J138" s="193"/>
      <c r="K138" s="193"/>
      <c r="L138" s="192"/>
      <c r="M138" s="192"/>
      <c r="N138" s="147"/>
    </row>
    <row r="139" spans="1:14" s="110" customFormat="1" ht="25.5" customHeight="1" outlineLevel="2">
      <c r="A139" s="375" t="s">
        <v>23</v>
      </c>
      <c r="B139" s="375">
        <v>92778</v>
      </c>
      <c r="C139" s="120" t="s">
        <v>876</v>
      </c>
      <c r="D139" s="376" t="s">
        <v>75</v>
      </c>
      <c r="E139" s="375" t="s">
        <v>72</v>
      </c>
      <c r="F139" s="184">
        <v>57.199999999999996</v>
      </c>
      <c r="G139" s="192"/>
      <c r="H139" s="192"/>
      <c r="I139" s="162"/>
      <c r="J139" s="193"/>
      <c r="K139" s="193"/>
      <c r="L139" s="192"/>
      <c r="M139" s="192"/>
      <c r="N139" s="147"/>
    </row>
    <row r="140" spans="1:14" s="110" customFormat="1" ht="25.5" customHeight="1" outlineLevel="2">
      <c r="A140" s="375" t="s">
        <v>23</v>
      </c>
      <c r="B140" s="375">
        <v>92779</v>
      </c>
      <c r="C140" s="120" t="s">
        <v>877</v>
      </c>
      <c r="D140" s="376" t="s">
        <v>76</v>
      </c>
      <c r="E140" s="375" t="s">
        <v>72</v>
      </c>
      <c r="F140" s="184">
        <v>335.6</v>
      </c>
      <c r="G140" s="192"/>
      <c r="H140" s="192"/>
      <c r="I140" s="162"/>
      <c r="J140" s="193"/>
      <c r="K140" s="193"/>
      <c r="L140" s="192"/>
      <c r="M140" s="192"/>
      <c r="N140" s="147"/>
    </row>
    <row r="141" spans="1:14" s="110" customFormat="1" ht="25.5" customHeight="1" outlineLevel="2">
      <c r="A141" s="375" t="s">
        <v>23</v>
      </c>
      <c r="B141" s="375">
        <v>92780</v>
      </c>
      <c r="C141" s="120" t="s">
        <v>878</v>
      </c>
      <c r="D141" s="376" t="s">
        <v>77</v>
      </c>
      <c r="E141" s="375" t="s">
        <v>72</v>
      </c>
      <c r="F141" s="184">
        <v>292.39999999999998</v>
      </c>
      <c r="G141" s="192"/>
      <c r="H141" s="192"/>
      <c r="I141" s="162"/>
      <c r="J141" s="193"/>
      <c r="K141" s="193"/>
      <c r="L141" s="192"/>
      <c r="M141" s="192"/>
      <c r="N141" s="147"/>
    </row>
    <row r="142" spans="1:14" s="110" customFormat="1" ht="25.5" outlineLevel="2">
      <c r="A142" s="375" t="s">
        <v>23</v>
      </c>
      <c r="B142" s="375">
        <v>92722</v>
      </c>
      <c r="C142" s="120" t="s">
        <v>879</v>
      </c>
      <c r="D142" s="376" t="s">
        <v>474</v>
      </c>
      <c r="E142" s="375" t="s">
        <v>50</v>
      </c>
      <c r="F142" s="184">
        <v>5.51</v>
      </c>
      <c r="G142" s="192"/>
      <c r="H142" s="192"/>
      <c r="I142" s="162"/>
      <c r="J142" s="193"/>
      <c r="K142" s="193"/>
      <c r="L142" s="192"/>
      <c r="M142" s="192"/>
      <c r="N142" s="147"/>
    </row>
    <row r="143" spans="1:14" s="6" customFormat="1" ht="15" customHeight="1" outlineLevel="2">
      <c r="A143" s="386"/>
      <c r="B143" s="386"/>
      <c r="C143" s="15" t="s">
        <v>87</v>
      </c>
      <c r="D143" s="385" t="s">
        <v>90</v>
      </c>
      <c r="E143" s="388"/>
      <c r="F143" s="165"/>
      <c r="G143" s="161"/>
      <c r="H143" s="161"/>
      <c r="I143" s="169"/>
      <c r="J143" s="176"/>
      <c r="K143" s="176"/>
      <c r="L143" s="161"/>
      <c r="M143" s="161"/>
      <c r="N143" s="102"/>
    </row>
    <row r="144" spans="1:14" s="110" customFormat="1" ht="15" customHeight="1" outlineLevel="2">
      <c r="A144" s="375" t="s">
        <v>23</v>
      </c>
      <c r="B144" s="375">
        <v>92270</v>
      </c>
      <c r="C144" s="120" t="s">
        <v>797</v>
      </c>
      <c r="D144" s="376" t="s">
        <v>92</v>
      </c>
      <c r="E144" s="375" t="s">
        <v>55</v>
      </c>
      <c r="F144" s="184">
        <v>147.22999999999999</v>
      </c>
      <c r="G144" s="192"/>
      <c r="H144" s="192"/>
      <c r="I144" s="162"/>
      <c r="J144" s="193"/>
      <c r="K144" s="193"/>
      <c r="L144" s="192"/>
      <c r="M144" s="192"/>
      <c r="N144" s="147"/>
    </row>
    <row r="145" spans="1:14" s="110" customFormat="1" ht="25.5" customHeight="1" outlineLevel="2">
      <c r="A145" s="375" t="s">
        <v>23</v>
      </c>
      <c r="B145" s="375">
        <v>92775</v>
      </c>
      <c r="C145" s="120" t="s">
        <v>798</v>
      </c>
      <c r="D145" s="376" t="s">
        <v>71</v>
      </c>
      <c r="E145" s="375" t="s">
        <v>72</v>
      </c>
      <c r="F145" s="184">
        <v>199.2</v>
      </c>
      <c r="G145" s="192"/>
      <c r="H145" s="192"/>
      <c r="I145" s="162"/>
      <c r="J145" s="193"/>
      <c r="K145" s="193"/>
      <c r="L145" s="192"/>
      <c r="M145" s="192"/>
      <c r="N145" s="147"/>
    </row>
    <row r="146" spans="1:14" s="110" customFormat="1" ht="25.5" customHeight="1" outlineLevel="2">
      <c r="A146" s="375" t="s">
        <v>23</v>
      </c>
      <c r="B146" s="375">
        <v>92776</v>
      </c>
      <c r="C146" s="120" t="s">
        <v>799</v>
      </c>
      <c r="D146" s="376" t="s">
        <v>73</v>
      </c>
      <c r="E146" s="375" t="s">
        <v>72</v>
      </c>
      <c r="F146" s="184">
        <v>120.2</v>
      </c>
      <c r="G146" s="192"/>
      <c r="H146" s="192"/>
      <c r="I146" s="162"/>
      <c r="J146" s="193"/>
      <c r="K146" s="193"/>
      <c r="L146" s="192"/>
      <c r="M146" s="192"/>
      <c r="N146" s="147"/>
    </row>
    <row r="147" spans="1:14" s="110" customFormat="1" ht="25.5" customHeight="1" outlineLevel="2">
      <c r="A147" s="375" t="s">
        <v>23</v>
      </c>
      <c r="B147" s="375">
        <v>92777</v>
      </c>
      <c r="C147" s="120" t="s">
        <v>800</v>
      </c>
      <c r="D147" s="376" t="s">
        <v>74</v>
      </c>
      <c r="E147" s="375" t="s">
        <v>72</v>
      </c>
      <c r="F147" s="184">
        <v>100.5</v>
      </c>
      <c r="G147" s="192"/>
      <c r="H147" s="192"/>
      <c r="I147" s="162"/>
      <c r="J147" s="193"/>
      <c r="K147" s="193"/>
      <c r="L147" s="192"/>
      <c r="M147" s="192"/>
      <c r="N147" s="147"/>
    </row>
    <row r="148" spans="1:14" s="110" customFormat="1" ht="25.5" customHeight="1" outlineLevel="2">
      <c r="A148" s="375" t="s">
        <v>23</v>
      </c>
      <c r="B148" s="375">
        <v>92778</v>
      </c>
      <c r="C148" s="120" t="s">
        <v>801</v>
      </c>
      <c r="D148" s="376" t="s">
        <v>75</v>
      </c>
      <c r="E148" s="375" t="s">
        <v>72</v>
      </c>
      <c r="F148" s="184">
        <v>150.19999999999999</v>
      </c>
      <c r="G148" s="192"/>
      <c r="H148" s="192"/>
      <c r="I148" s="162"/>
      <c r="J148" s="193"/>
      <c r="K148" s="193"/>
      <c r="L148" s="192"/>
      <c r="M148" s="192"/>
      <c r="N148" s="147"/>
    </row>
    <row r="149" spans="1:14" s="110" customFormat="1" ht="25.5" customHeight="1" outlineLevel="2">
      <c r="A149" s="375" t="s">
        <v>23</v>
      </c>
      <c r="B149" s="375">
        <v>92779</v>
      </c>
      <c r="C149" s="120" t="s">
        <v>802</v>
      </c>
      <c r="D149" s="376" t="s">
        <v>76</v>
      </c>
      <c r="E149" s="375" t="s">
        <v>72</v>
      </c>
      <c r="F149" s="184">
        <v>25.8</v>
      </c>
      <c r="G149" s="192"/>
      <c r="H149" s="192"/>
      <c r="I149" s="162"/>
      <c r="J149" s="193"/>
      <c r="K149" s="193"/>
      <c r="L149" s="192"/>
      <c r="M149" s="192"/>
      <c r="N149" s="147"/>
    </row>
    <row r="150" spans="1:14" s="110" customFormat="1" ht="25.5" customHeight="1" outlineLevel="2">
      <c r="A150" s="375" t="s">
        <v>23</v>
      </c>
      <c r="B150" s="375">
        <v>92780</v>
      </c>
      <c r="C150" s="120" t="s">
        <v>803</v>
      </c>
      <c r="D150" s="376" t="s">
        <v>77</v>
      </c>
      <c r="E150" s="375" t="s">
        <v>72</v>
      </c>
      <c r="F150" s="184">
        <v>116.1</v>
      </c>
      <c r="G150" s="192"/>
      <c r="H150" s="192"/>
      <c r="I150" s="162"/>
      <c r="J150" s="193"/>
      <c r="K150" s="193"/>
      <c r="L150" s="192"/>
      <c r="M150" s="192"/>
      <c r="N150" s="147"/>
    </row>
    <row r="151" spans="1:14" s="110" customFormat="1" ht="25.5" outlineLevel="2">
      <c r="A151" s="375" t="s">
        <v>23</v>
      </c>
      <c r="B151" s="375">
        <v>92722</v>
      </c>
      <c r="C151" s="120" t="s">
        <v>804</v>
      </c>
      <c r="D151" s="376" t="s">
        <v>474</v>
      </c>
      <c r="E151" s="375" t="s">
        <v>50</v>
      </c>
      <c r="F151" s="184">
        <v>8.81</v>
      </c>
      <c r="G151" s="192"/>
      <c r="H151" s="192"/>
      <c r="I151" s="162"/>
      <c r="J151" s="193"/>
      <c r="K151" s="193"/>
      <c r="L151" s="192"/>
      <c r="M151" s="192"/>
      <c r="N151" s="147"/>
    </row>
    <row r="152" spans="1:14" s="6" customFormat="1" ht="15" customHeight="1" outlineLevel="2">
      <c r="A152" s="386"/>
      <c r="B152" s="386"/>
      <c r="C152" s="15" t="s">
        <v>88</v>
      </c>
      <c r="D152" s="385" t="s">
        <v>96</v>
      </c>
      <c r="E152" s="388"/>
      <c r="F152" s="165"/>
      <c r="G152" s="161"/>
      <c r="H152" s="161"/>
      <c r="I152" s="169"/>
      <c r="J152" s="176"/>
      <c r="K152" s="176"/>
      <c r="L152" s="161"/>
      <c r="M152" s="161"/>
      <c r="N152" s="102"/>
    </row>
    <row r="153" spans="1:14" s="110" customFormat="1" ht="15" customHeight="1" outlineLevel="2">
      <c r="A153" s="375" t="s">
        <v>23</v>
      </c>
      <c r="B153" s="375">
        <v>92271</v>
      </c>
      <c r="C153" s="120" t="s">
        <v>805</v>
      </c>
      <c r="D153" s="376" t="s">
        <v>98</v>
      </c>
      <c r="E153" s="375" t="s">
        <v>55</v>
      </c>
      <c r="F153" s="184">
        <v>216.71</v>
      </c>
      <c r="G153" s="192"/>
      <c r="H153" s="192"/>
      <c r="I153" s="162"/>
      <c r="J153" s="193"/>
      <c r="K153" s="193"/>
      <c r="L153" s="192"/>
      <c r="M153" s="192"/>
      <c r="N153" s="147"/>
    </row>
    <row r="154" spans="1:14" s="110" customFormat="1" ht="25.5" customHeight="1" outlineLevel="2">
      <c r="A154" s="375" t="s">
        <v>23</v>
      </c>
      <c r="B154" s="375">
        <v>92775</v>
      </c>
      <c r="C154" s="120" t="s">
        <v>806</v>
      </c>
      <c r="D154" s="376" t="s">
        <v>71</v>
      </c>
      <c r="E154" s="375" t="s">
        <v>72</v>
      </c>
      <c r="F154" s="184">
        <v>69.900000000000006</v>
      </c>
      <c r="G154" s="192"/>
      <c r="H154" s="192"/>
      <c r="I154" s="162"/>
      <c r="J154" s="193"/>
      <c r="K154" s="193"/>
      <c r="L154" s="192"/>
      <c r="M154" s="192"/>
      <c r="N154" s="147"/>
    </row>
    <row r="155" spans="1:14" s="110" customFormat="1" ht="25.5" customHeight="1" outlineLevel="2">
      <c r="A155" s="375" t="s">
        <v>23</v>
      </c>
      <c r="B155" s="375">
        <v>92776</v>
      </c>
      <c r="C155" s="120" t="s">
        <v>807</v>
      </c>
      <c r="D155" s="376" t="s">
        <v>73</v>
      </c>
      <c r="E155" s="375" t="s">
        <v>72</v>
      </c>
      <c r="F155" s="184">
        <v>575.4</v>
      </c>
      <c r="G155" s="192"/>
      <c r="H155" s="192"/>
      <c r="I155" s="162"/>
      <c r="J155" s="193"/>
      <c r="K155" s="193"/>
      <c r="L155" s="192"/>
      <c r="M155" s="192"/>
      <c r="N155" s="147"/>
    </row>
    <row r="156" spans="1:14" s="110" customFormat="1" ht="25.5" customHeight="1" outlineLevel="2">
      <c r="A156" s="375" t="s">
        <v>23</v>
      </c>
      <c r="B156" s="375">
        <v>92777</v>
      </c>
      <c r="C156" s="120" t="s">
        <v>808</v>
      </c>
      <c r="D156" s="376" t="s">
        <v>74</v>
      </c>
      <c r="E156" s="375" t="s">
        <v>72</v>
      </c>
      <c r="F156" s="184">
        <v>192.5</v>
      </c>
      <c r="G156" s="192"/>
      <c r="H156" s="192"/>
      <c r="I156" s="162"/>
      <c r="J156" s="193"/>
      <c r="K156" s="193"/>
      <c r="L156" s="192"/>
      <c r="M156" s="192"/>
      <c r="N156" s="147"/>
    </row>
    <row r="157" spans="1:14" s="110" customFormat="1" ht="25.5" outlineLevel="2">
      <c r="A157" s="375" t="s">
        <v>23</v>
      </c>
      <c r="B157" s="375">
        <v>92722</v>
      </c>
      <c r="C157" s="120" t="s">
        <v>809</v>
      </c>
      <c r="D157" s="376" t="s">
        <v>474</v>
      </c>
      <c r="E157" s="375" t="s">
        <v>50</v>
      </c>
      <c r="F157" s="184">
        <v>21.67</v>
      </c>
      <c r="G157" s="192"/>
      <c r="H157" s="192"/>
      <c r="I157" s="162"/>
      <c r="J157" s="193"/>
      <c r="K157" s="193"/>
      <c r="L157" s="192"/>
      <c r="M157" s="192"/>
      <c r="N157" s="147"/>
    </row>
    <row r="158" spans="1:14" s="6" customFormat="1" ht="15" customHeight="1" outlineLevel="1">
      <c r="A158" s="19"/>
      <c r="B158" s="41"/>
      <c r="C158" s="172" t="s">
        <v>89</v>
      </c>
      <c r="D158" s="16" t="s">
        <v>729</v>
      </c>
      <c r="E158" s="98"/>
      <c r="F158" s="182"/>
      <c r="G158" s="100"/>
      <c r="H158" s="100"/>
      <c r="I158" s="99"/>
      <c r="J158" s="99"/>
      <c r="K158" s="99"/>
      <c r="L158" s="100"/>
      <c r="M158" s="100"/>
      <c r="N158" s="102"/>
    </row>
    <row r="159" spans="1:14" s="6" customFormat="1" ht="15" customHeight="1" outlineLevel="2">
      <c r="A159" s="19"/>
      <c r="B159" s="41"/>
      <c r="C159" s="172" t="s">
        <v>91</v>
      </c>
      <c r="D159" s="385" t="s">
        <v>84</v>
      </c>
      <c r="E159" s="98"/>
      <c r="F159" s="182"/>
      <c r="G159" s="100"/>
      <c r="H159" s="100"/>
      <c r="I159" s="99"/>
      <c r="J159" s="99"/>
      <c r="K159" s="99"/>
      <c r="L159" s="100"/>
      <c r="M159" s="100"/>
      <c r="N159" s="102"/>
    </row>
    <row r="160" spans="1:14" s="110" customFormat="1" ht="15" customHeight="1" outlineLevel="2">
      <c r="A160" s="375" t="s">
        <v>23</v>
      </c>
      <c r="B160" s="375">
        <v>92269</v>
      </c>
      <c r="C160" s="120" t="s">
        <v>810</v>
      </c>
      <c r="D160" s="376" t="s">
        <v>86</v>
      </c>
      <c r="E160" s="375" t="s">
        <v>55</v>
      </c>
      <c r="F160" s="184">
        <v>91.39</v>
      </c>
      <c r="G160" s="192"/>
      <c r="H160" s="192"/>
      <c r="I160" s="162"/>
      <c r="J160" s="193"/>
      <c r="K160" s="193"/>
      <c r="L160" s="192"/>
      <c r="M160" s="192"/>
      <c r="N160" s="147"/>
    </row>
    <row r="161" spans="1:14" s="110" customFormat="1" ht="28.9" customHeight="1" outlineLevel="2">
      <c r="A161" s="375" t="s">
        <v>23</v>
      </c>
      <c r="B161" s="375">
        <v>92775</v>
      </c>
      <c r="C161" s="120" t="s">
        <v>811</v>
      </c>
      <c r="D161" s="376" t="s">
        <v>71</v>
      </c>
      <c r="E161" s="375" t="s">
        <v>72</v>
      </c>
      <c r="F161" s="184">
        <v>111.7</v>
      </c>
      <c r="G161" s="192"/>
      <c r="H161" s="192"/>
      <c r="I161" s="162"/>
      <c r="J161" s="193"/>
      <c r="K161" s="193"/>
      <c r="L161" s="192"/>
      <c r="M161" s="192"/>
      <c r="N161" s="147"/>
    </row>
    <row r="162" spans="1:14" s="110" customFormat="1" ht="25.5" customHeight="1" outlineLevel="2">
      <c r="A162" s="375" t="s">
        <v>23</v>
      </c>
      <c r="B162" s="375">
        <v>92778</v>
      </c>
      <c r="C162" s="120" t="s">
        <v>812</v>
      </c>
      <c r="D162" s="376" t="s">
        <v>75</v>
      </c>
      <c r="E162" s="375" t="s">
        <v>72</v>
      </c>
      <c r="F162" s="184">
        <v>203.8</v>
      </c>
      <c r="G162" s="192"/>
      <c r="H162" s="192"/>
      <c r="I162" s="162"/>
      <c r="J162" s="193"/>
      <c r="K162" s="193"/>
      <c r="L162" s="192"/>
      <c r="M162" s="192"/>
      <c r="N162" s="147"/>
    </row>
    <row r="163" spans="1:14" s="110" customFormat="1" ht="25.5" customHeight="1" outlineLevel="2">
      <c r="A163" s="375" t="s">
        <v>23</v>
      </c>
      <c r="B163" s="375">
        <v>92779</v>
      </c>
      <c r="C163" s="120" t="s">
        <v>813</v>
      </c>
      <c r="D163" s="376" t="s">
        <v>76</v>
      </c>
      <c r="E163" s="375" t="s">
        <v>72</v>
      </c>
      <c r="F163" s="184">
        <v>174.2</v>
      </c>
      <c r="G163" s="192"/>
      <c r="H163" s="192"/>
      <c r="I163" s="162"/>
      <c r="J163" s="193"/>
      <c r="K163" s="193"/>
      <c r="L163" s="192"/>
      <c r="M163" s="192"/>
      <c r="N163" s="147"/>
    </row>
    <row r="164" spans="1:14" s="110" customFormat="1" ht="25.5" customHeight="1" outlineLevel="2">
      <c r="A164" s="375" t="s">
        <v>23</v>
      </c>
      <c r="B164" s="375">
        <v>92780</v>
      </c>
      <c r="C164" s="120" t="s">
        <v>814</v>
      </c>
      <c r="D164" s="376" t="s">
        <v>77</v>
      </c>
      <c r="E164" s="375" t="s">
        <v>72</v>
      </c>
      <c r="F164" s="184">
        <v>289.7</v>
      </c>
      <c r="G164" s="192"/>
      <c r="H164" s="192"/>
      <c r="I164" s="162"/>
      <c r="J164" s="193"/>
      <c r="K164" s="193"/>
      <c r="L164" s="192"/>
      <c r="M164" s="192"/>
      <c r="N164" s="147"/>
    </row>
    <row r="165" spans="1:14" s="110" customFormat="1" ht="25.5" outlineLevel="2">
      <c r="A165" s="375" t="s">
        <v>23</v>
      </c>
      <c r="B165" s="375">
        <v>92722</v>
      </c>
      <c r="C165" s="120" t="s">
        <v>815</v>
      </c>
      <c r="D165" s="376" t="s">
        <v>474</v>
      </c>
      <c r="E165" s="375" t="s">
        <v>50</v>
      </c>
      <c r="F165" s="184">
        <v>4.88</v>
      </c>
      <c r="G165" s="192"/>
      <c r="H165" s="192"/>
      <c r="I165" s="162"/>
      <c r="J165" s="193"/>
      <c r="K165" s="193"/>
      <c r="L165" s="192"/>
      <c r="M165" s="192"/>
      <c r="N165" s="147"/>
    </row>
    <row r="166" spans="1:14" s="6" customFormat="1" ht="15" customHeight="1" outlineLevel="2">
      <c r="A166" s="386"/>
      <c r="B166" s="386"/>
      <c r="C166" s="15" t="s">
        <v>93</v>
      </c>
      <c r="D166" s="385" t="s">
        <v>90</v>
      </c>
      <c r="E166" s="388"/>
      <c r="F166" s="165"/>
      <c r="G166" s="161"/>
      <c r="H166" s="161"/>
      <c r="I166" s="169"/>
      <c r="J166" s="176"/>
      <c r="K166" s="176"/>
      <c r="L166" s="161"/>
      <c r="M166" s="161"/>
      <c r="N166" s="102"/>
    </row>
    <row r="167" spans="1:14" s="110" customFormat="1" ht="15" customHeight="1" outlineLevel="2">
      <c r="A167" s="375" t="s">
        <v>23</v>
      </c>
      <c r="B167" s="375">
        <v>92270</v>
      </c>
      <c r="C167" s="120" t="s">
        <v>816</v>
      </c>
      <c r="D167" s="376" t="s">
        <v>92</v>
      </c>
      <c r="E167" s="375" t="s">
        <v>55</v>
      </c>
      <c r="F167" s="184">
        <v>159.28</v>
      </c>
      <c r="G167" s="192"/>
      <c r="H167" s="192"/>
      <c r="I167" s="162"/>
      <c r="J167" s="193"/>
      <c r="K167" s="193"/>
      <c r="L167" s="192"/>
      <c r="M167" s="192"/>
      <c r="N167" s="147"/>
    </row>
    <row r="168" spans="1:14" s="110" customFormat="1" ht="25.5" customHeight="1" outlineLevel="2">
      <c r="A168" s="375" t="s">
        <v>23</v>
      </c>
      <c r="B168" s="375">
        <v>92775</v>
      </c>
      <c r="C168" s="120" t="s">
        <v>817</v>
      </c>
      <c r="D168" s="376" t="s">
        <v>71</v>
      </c>
      <c r="E168" s="375" t="s">
        <v>72</v>
      </c>
      <c r="F168" s="184">
        <v>215.10000000000002</v>
      </c>
      <c r="G168" s="192"/>
      <c r="H168" s="192"/>
      <c r="I168" s="162"/>
      <c r="J168" s="193"/>
      <c r="K168" s="193"/>
      <c r="L168" s="192"/>
      <c r="M168" s="192"/>
      <c r="N168" s="147"/>
    </row>
    <row r="169" spans="1:14" s="110" customFormat="1" ht="25.5" customHeight="1" outlineLevel="2">
      <c r="A169" s="375" t="s">
        <v>23</v>
      </c>
      <c r="B169" s="375">
        <v>92776</v>
      </c>
      <c r="C169" s="120" t="s">
        <v>818</v>
      </c>
      <c r="D169" s="376" t="s">
        <v>73</v>
      </c>
      <c r="E169" s="375" t="s">
        <v>72</v>
      </c>
      <c r="F169" s="184">
        <v>124.6</v>
      </c>
      <c r="G169" s="192"/>
      <c r="H169" s="192"/>
      <c r="I169" s="162"/>
      <c r="J169" s="193"/>
      <c r="K169" s="193"/>
      <c r="L169" s="192"/>
      <c r="M169" s="192"/>
      <c r="N169" s="147"/>
    </row>
    <row r="170" spans="1:14" s="110" customFormat="1" ht="25.5" customHeight="1" outlineLevel="2">
      <c r="A170" s="375" t="s">
        <v>23</v>
      </c>
      <c r="B170" s="375">
        <v>92777</v>
      </c>
      <c r="C170" s="120" t="s">
        <v>819</v>
      </c>
      <c r="D170" s="376" t="s">
        <v>74</v>
      </c>
      <c r="E170" s="375" t="s">
        <v>72</v>
      </c>
      <c r="F170" s="184">
        <v>131.5</v>
      </c>
      <c r="G170" s="192"/>
      <c r="H170" s="192"/>
      <c r="I170" s="162"/>
      <c r="J170" s="193"/>
      <c r="K170" s="193"/>
      <c r="L170" s="192"/>
      <c r="M170" s="192"/>
      <c r="N170" s="147"/>
    </row>
    <row r="171" spans="1:14" s="110" customFormat="1" ht="25.5" customHeight="1" outlineLevel="2">
      <c r="A171" s="375" t="s">
        <v>23</v>
      </c>
      <c r="B171" s="375">
        <v>92778</v>
      </c>
      <c r="C171" s="120" t="s">
        <v>820</v>
      </c>
      <c r="D171" s="376" t="s">
        <v>75</v>
      </c>
      <c r="E171" s="375" t="s">
        <v>72</v>
      </c>
      <c r="F171" s="184">
        <v>57</v>
      </c>
      <c r="G171" s="192"/>
      <c r="H171" s="192"/>
      <c r="I171" s="162"/>
      <c r="J171" s="193"/>
      <c r="K171" s="193"/>
      <c r="L171" s="192"/>
      <c r="M171" s="192"/>
      <c r="N171" s="147"/>
    </row>
    <row r="172" spans="1:14" s="110" customFormat="1" ht="25.5" customHeight="1" outlineLevel="2">
      <c r="A172" s="375" t="s">
        <v>23</v>
      </c>
      <c r="B172" s="375">
        <v>92779</v>
      </c>
      <c r="C172" s="120" t="s">
        <v>821</v>
      </c>
      <c r="D172" s="376" t="s">
        <v>76</v>
      </c>
      <c r="E172" s="375" t="s">
        <v>72</v>
      </c>
      <c r="F172" s="184">
        <v>108.3</v>
      </c>
      <c r="G172" s="192"/>
      <c r="H172" s="192"/>
      <c r="I172" s="162"/>
      <c r="J172" s="193"/>
      <c r="K172" s="193"/>
      <c r="L172" s="192"/>
      <c r="M172" s="192"/>
      <c r="N172" s="147"/>
    </row>
    <row r="173" spans="1:14" s="110" customFormat="1" ht="25.5" customHeight="1" outlineLevel="2">
      <c r="A173" s="375" t="s">
        <v>23</v>
      </c>
      <c r="B173" s="375">
        <v>92780</v>
      </c>
      <c r="C173" s="120" t="s">
        <v>822</v>
      </c>
      <c r="D173" s="376" t="s">
        <v>77</v>
      </c>
      <c r="E173" s="375" t="s">
        <v>72</v>
      </c>
      <c r="F173" s="184">
        <v>106.2</v>
      </c>
      <c r="G173" s="192"/>
      <c r="H173" s="192"/>
      <c r="I173" s="162"/>
      <c r="J173" s="193"/>
      <c r="K173" s="193"/>
      <c r="L173" s="192"/>
      <c r="M173" s="192"/>
      <c r="N173" s="147"/>
    </row>
    <row r="174" spans="1:14" s="110" customFormat="1" ht="25.5" outlineLevel="2">
      <c r="A174" s="375" t="s">
        <v>23</v>
      </c>
      <c r="B174" s="375">
        <v>92722</v>
      </c>
      <c r="C174" s="120" t="s">
        <v>823</v>
      </c>
      <c r="D174" s="376" t="s">
        <v>474</v>
      </c>
      <c r="E174" s="375" t="s">
        <v>50</v>
      </c>
      <c r="F174" s="184">
        <v>9.48</v>
      </c>
      <c r="G174" s="192"/>
      <c r="H174" s="192"/>
      <c r="I174" s="162"/>
      <c r="J174" s="193"/>
      <c r="K174" s="193"/>
      <c r="L174" s="192"/>
      <c r="M174" s="192"/>
      <c r="N174" s="147"/>
    </row>
    <row r="175" spans="1:14" s="6" customFormat="1" ht="15" customHeight="1" outlineLevel="2">
      <c r="A175" s="386"/>
      <c r="B175" s="386"/>
      <c r="C175" s="15" t="s">
        <v>94</v>
      </c>
      <c r="D175" s="385" t="s">
        <v>96</v>
      </c>
      <c r="E175" s="388"/>
      <c r="F175" s="165"/>
      <c r="G175" s="161"/>
      <c r="H175" s="161"/>
      <c r="I175" s="169"/>
      <c r="J175" s="176"/>
      <c r="K175" s="176"/>
      <c r="L175" s="161"/>
      <c r="M175" s="161"/>
      <c r="N175" s="102"/>
    </row>
    <row r="176" spans="1:14" s="110" customFormat="1" ht="15" customHeight="1" outlineLevel="2">
      <c r="A176" s="375" t="s">
        <v>23</v>
      </c>
      <c r="B176" s="375">
        <v>92271</v>
      </c>
      <c r="C176" s="120" t="s">
        <v>824</v>
      </c>
      <c r="D176" s="376" t="s">
        <v>98</v>
      </c>
      <c r="E176" s="375" t="s">
        <v>55</v>
      </c>
      <c r="F176" s="184">
        <v>221.38</v>
      </c>
      <c r="G176" s="192"/>
      <c r="H176" s="192"/>
      <c r="I176" s="162"/>
      <c r="J176" s="193"/>
      <c r="K176" s="193"/>
      <c r="L176" s="192"/>
      <c r="M176" s="192"/>
      <c r="N176" s="147"/>
    </row>
    <row r="177" spans="1:14" s="110" customFormat="1" ht="25.5" customHeight="1" outlineLevel="2">
      <c r="A177" s="375" t="s">
        <v>23</v>
      </c>
      <c r="B177" s="375">
        <v>92775</v>
      </c>
      <c r="C177" s="120" t="s">
        <v>825</v>
      </c>
      <c r="D177" s="376" t="s">
        <v>71</v>
      </c>
      <c r="E177" s="375" t="s">
        <v>72</v>
      </c>
      <c r="F177" s="184">
        <v>169.4</v>
      </c>
      <c r="G177" s="192"/>
      <c r="H177" s="192"/>
      <c r="I177" s="162"/>
      <c r="J177" s="193"/>
      <c r="K177" s="193"/>
      <c r="L177" s="192"/>
      <c r="M177" s="192"/>
      <c r="N177" s="147"/>
    </row>
    <row r="178" spans="1:14" s="110" customFormat="1" ht="25.5" customHeight="1" outlineLevel="2">
      <c r="A178" s="375" t="s">
        <v>23</v>
      </c>
      <c r="B178" s="375">
        <v>92776</v>
      </c>
      <c r="C178" s="120" t="s">
        <v>826</v>
      </c>
      <c r="D178" s="376" t="s">
        <v>73</v>
      </c>
      <c r="E178" s="375" t="s">
        <v>72</v>
      </c>
      <c r="F178" s="184">
        <v>390.9</v>
      </c>
      <c r="G178" s="192"/>
      <c r="H178" s="192"/>
      <c r="I178" s="162"/>
      <c r="J178" s="193"/>
      <c r="K178" s="193"/>
      <c r="L178" s="192"/>
      <c r="M178" s="192"/>
      <c r="N178" s="147"/>
    </row>
    <row r="179" spans="1:14" s="110" customFormat="1" ht="25.5" customHeight="1" outlineLevel="2">
      <c r="A179" s="375" t="s">
        <v>23</v>
      </c>
      <c r="B179" s="375">
        <v>92777</v>
      </c>
      <c r="C179" s="120" t="s">
        <v>827</v>
      </c>
      <c r="D179" s="376" t="s">
        <v>74</v>
      </c>
      <c r="E179" s="375" t="s">
        <v>72</v>
      </c>
      <c r="F179" s="184">
        <v>177.7</v>
      </c>
      <c r="G179" s="192"/>
      <c r="H179" s="192"/>
      <c r="I179" s="162"/>
      <c r="J179" s="193"/>
      <c r="K179" s="193"/>
      <c r="L179" s="192"/>
      <c r="M179" s="192"/>
      <c r="N179" s="147"/>
    </row>
    <row r="180" spans="1:14" s="110" customFormat="1" ht="25.5" outlineLevel="2">
      <c r="A180" s="375" t="s">
        <v>23</v>
      </c>
      <c r="B180" s="375">
        <v>92722</v>
      </c>
      <c r="C180" s="120" t="s">
        <v>828</v>
      </c>
      <c r="D180" s="376" t="s">
        <v>474</v>
      </c>
      <c r="E180" s="375" t="s">
        <v>50</v>
      </c>
      <c r="F180" s="184">
        <v>22.14</v>
      </c>
      <c r="G180" s="192"/>
      <c r="H180" s="192"/>
      <c r="I180" s="162"/>
      <c r="J180" s="193"/>
      <c r="K180" s="193"/>
      <c r="L180" s="192"/>
      <c r="M180" s="192"/>
      <c r="N180" s="147"/>
    </row>
    <row r="181" spans="1:14" s="6" customFormat="1" ht="15" customHeight="1" outlineLevel="1">
      <c r="A181" s="19"/>
      <c r="B181" s="41"/>
      <c r="C181" s="172" t="s">
        <v>95</v>
      </c>
      <c r="D181" s="16" t="s">
        <v>750</v>
      </c>
      <c r="E181" s="98"/>
      <c r="F181" s="182"/>
      <c r="G181" s="100"/>
      <c r="H181" s="100"/>
      <c r="I181" s="99"/>
      <c r="J181" s="99"/>
      <c r="K181" s="99"/>
      <c r="L181" s="100"/>
      <c r="M181" s="100"/>
      <c r="N181" s="102"/>
    </row>
    <row r="182" spans="1:14" s="6" customFormat="1" ht="15" customHeight="1" outlineLevel="2">
      <c r="A182" s="19"/>
      <c r="B182" s="41"/>
      <c r="C182" s="172" t="s">
        <v>97</v>
      </c>
      <c r="D182" s="385" t="s">
        <v>84</v>
      </c>
      <c r="E182" s="98"/>
      <c r="F182" s="182"/>
      <c r="G182" s="100"/>
      <c r="H182" s="100"/>
      <c r="I182" s="99"/>
      <c r="J182" s="99"/>
      <c r="K182" s="99"/>
      <c r="L182" s="100"/>
      <c r="M182" s="100"/>
      <c r="N182" s="102"/>
    </row>
    <row r="183" spans="1:14" s="110" customFormat="1" ht="15" customHeight="1" outlineLevel="2">
      <c r="A183" s="375" t="s">
        <v>23</v>
      </c>
      <c r="B183" s="375">
        <v>92269</v>
      </c>
      <c r="C183" s="120" t="s">
        <v>829</v>
      </c>
      <c r="D183" s="376" t="s">
        <v>86</v>
      </c>
      <c r="E183" s="375" t="s">
        <v>55</v>
      </c>
      <c r="F183" s="184">
        <v>338.25</v>
      </c>
      <c r="G183" s="192"/>
      <c r="H183" s="192"/>
      <c r="I183" s="162"/>
      <c r="J183" s="193"/>
      <c r="K183" s="193"/>
      <c r="L183" s="192"/>
      <c r="M183" s="192"/>
      <c r="N183" s="147"/>
    </row>
    <row r="184" spans="1:14" s="110" customFormat="1" ht="28.9" customHeight="1" outlineLevel="2">
      <c r="A184" s="375" t="s">
        <v>23</v>
      </c>
      <c r="B184" s="375">
        <v>92775</v>
      </c>
      <c r="C184" s="120" t="s">
        <v>830</v>
      </c>
      <c r="D184" s="376" t="s">
        <v>71</v>
      </c>
      <c r="E184" s="375" t="s">
        <v>72</v>
      </c>
      <c r="F184" s="184">
        <v>424.5</v>
      </c>
      <c r="G184" s="192"/>
      <c r="H184" s="192"/>
      <c r="I184" s="162"/>
      <c r="J184" s="193"/>
      <c r="K184" s="193"/>
      <c r="L184" s="192"/>
      <c r="M184" s="192"/>
      <c r="N184" s="147"/>
    </row>
    <row r="185" spans="1:14" s="110" customFormat="1" ht="25.5" customHeight="1" outlineLevel="2">
      <c r="A185" s="375" t="s">
        <v>23</v>
      </c>
      <c r="B185" s="375">
        <v>92778</v>
      </c>
      <c r="C185" s="120" t="s">
        <v>831</v>
      </c>
      <c r="D185" s="376" t="s">
        <v>75</v>
      </c>
      <c r="E185" s="375" t="s">
        <v>72</v>
      </c>
      <c r="F185" s="184">
        <v>768.6</v>
      </c>
      <c r="G185" s="192"/>
      <c r="H185" s="192"/>
      <c r="I185" s="162"/>
      <c r="J185" s="193"/>
      <c r="K185" s="193"/>
      <c r="L185" s="192"/>
      <c r="M185" s="192"/>
      <c r="N185" s="147"/>
    </row>
    <row r="186" spans="1:14" s="110" customFormat="1" ht="25.5" customHeight="1" outlineLevel="2">
      <c r="A186" s="375" t="s">
        <v>23</v>
      </c>
      <c r="B186" s="375">
        <v>92779</v>
      </c>
      <c r="C186" s="120" t="s">
        <v>832</v>
      </c>
      <c r="D186" s="376" t="s">
        <v>76</v>
      </c>
      <c r="E186" s="375" t="s">
        <v>72</v>
      </c>
      <c r="F186" s="184">
        <v>568.5</v>
      </c>
      <c r="G186" s="192"/>
      <c r="H186" s="192"/>
      <c r="I186" s="162"/>
      <c r="J186" s="193"/>
      <c r="K186" s="193"/>
      <c r="L186" s="192"/>
      <c r="M186" s="192"/>
      <c r="N186" s="147"/>
    </row>
    <row r="187" spans="1:14" s="110" customFormat="1" ht="25.5" customHeight="1" outlineLevel="2">
      <c r="A187" s="375" t="s">
        <v>23</v>
      </c>
      <c r="B187" s="375">
        <v>92780</v>
      </c>
      <c r="C187" s="120" t="s">
        <v>833</v>
      </c>
      <c r="D187" s="376" t="s">
        <v>77</v>
      </c>
      <c r="E187" s="375" t="s">
        <v>72</v>
      </c>
      <c r="F187" s="184">
        <v>726.8</v>
      </c>
      <c r="G187" s="192"/>
      <c r="H187" s="192"/>
      <c r="I187" s="162"/>
      <c r="J187" s="193"/>
      <c r="K187" s="193"/>
      <c r="L187" s="192"/>
      <c r="M187" s="192"/>
      <c r="N187" s="147"/>
    </row>
    <row r="188" spans="1:14" s="110" customFormat="1" ht="25.5" outlineLevel="2">
      <c r="A188" s="375" t="s">
        <v>23</v>
      </c>
      <c r="B188" s="375">
        <v>92722</v>
      </c>
      <c r="C188" s="120" t="s">
        <v>834</v>
      </c>
      <c r="D188" s="376" t="s">
        <v>474</v>
      </c>
      <c r="E188" s="375" t="s">
        <v>50</v>
      </c>
      <c r="F188" s="184">
        <v>20.100000000000001</v>
      </c>
      <c r="G188" s="192"/>
      <c r="H188" s="192"/>
      <c r="I188" s="162"/>
      <c r="J188" s="193"/>
      <c r="K188" s="193"/>
      <c r="L188" s="192"/>
      <c r="M188" s="192"/>
      <c r="N188" s="147"/>
    </row>
    <row r="189" spans="1:14" s="6" customFormat="1" ht="15" customHeight="1" outlineLevel="2">
      <c r="A189" s="386"/>
      <c r="B189" s="386"/>
      <c r="C189" s="15" t="s">
        <v>99</v>
      </c>
      <c r="D189" s="385" t="s">
        <v>90</v>
      </c>
      <c r="E189" s="388"/>
      <c r="F189" s="165"/>
      <c r="G189" s="161"/>
      <c r="H189" s="161"/>
      <c r="I189" s="169"/>
      <c r="J189" s="176"/>
      <c r="K189" s="176"/>
      <c r="L189" s="161"/>
      <c r="M189" s="161"/>
      <c r="N189" s="102"/>
    </row>
    <row r="190" spans="1:14" s="110" customFormat="1" ht="15" customHeight="1" outlineLevel="2">
      <c r="A190" s="375" t="s">
        <v>23</v>
      </c>
      <c r="B190" s="375">
        <v>92270</v>
      </c>
      <c r="C190" s="120" t="s">
        <v>835</v>
      </c>
      <c r="D190" s="376" t="s">
        <v>92</v>
      </c>
      <c r="E190" s="375" t="s">
        <v>55</v>
      </c>
      <c r="F190" s="184">
        <v>368.74</v>
      </c>
      <c r="G190" s="192"/>
      <c r="H190" s="192"/>
      <c r="I190" s="162"/>
      <c r="J190" s="193"/>
      <c r="K190" s="193"/>
      <c r="L190" s="192"/>
      <c r="M190" s="192"/>
      <c r="N190" s="147"/>
    </row>
    <row r="191" spans="1:14" s="110" customFormat="1" ht="25.5" customHeight="1" outlineLevel="2">
      <c r="A191" s="375" t="s">
        <v>23</v>
      </c>
      <c r="B191" s="375">
        <v>92775</v>
      </c>
      <c r="C191" s="120" t="s">
        <v>836</v>
      </c>
      <c r="D191" s="376" t="s">
        <v>71</v>
      </c>
      <c r="E191" s="375" t="s">
        <v>72</v>
      </c>
      <c r="F191" s="184">
        <v>500.70000000000005</v>
      </c>
      <c r="G191" s="192"/>
      <c r="H191" s="192"/>
      <c r="I191" s="162"/>
      <c r="J191" s="193"/>
      <c r="K191" s="193"/>
      <c r="L191" s="192"/>
      <c r="M191" s="192"/>
      <c r="N191" s="147"/>
    </row>
    <row r="192" spans="1:14" s="110" customFormat="1" ht="25.5" customHeight="1" outlineLevel="2">
      <c r="A192" s="375" t="s">
        <v>23</v>
      </c>
      <c r="B192" s="375">
        <v>92776</v>
      </c>
      <c r="C192" s="120" t="s">
        <v>837</v>
      </c>
      <c r="D192" s="376" t="s">
        <v>73</v>
      </c>
      <c r="E192" s="375" t="s">
        <v>72</v>
      </c>
      <c r="F192" s="184">
        <v>342.7</v>
      </c>
      <c r="G192" s="192"/>
      <c r="H192" s="192"/>
      <c r="I192" s="162"/>
      <c r="J192" s="193"/>
      <c r="K192" s="193"/>
      <c r="L192" s="192"/>
      <c r="M192" s="192"/>
      <c r="N192" s="147"/>
    </row>
    <row r="193" spans="1:14" s="110" customFormat="1" ht="25.5" customHeight="1" outlineLevel="2">
      <c r="A193" s="375" t="s">
        <v>23</v>
      </c>
      <c r="B193" s="375">
        <v>92777</v>
      </c>
      <c r="C193" s="120" t="s">
        <v>838</v>
      </c>
      <c r="D193" s="376" t="s">
        <v>74</v>
      </c>
      <c r="E193" s="375" t="s">
        <v>72</v>
      </c>
      <c r="F193" s="184">
        <v>192.60000000000002</v>
      </c>
      <c r="G193" s="192"/>
      <c r="H193" s="192"/>
      <c r="I193" s="162"/>
      <c r="J193" s="193"/>
      <c r="K193" s="193"/>
      <c r="L193" s="192"/>
      <c r="M193" s="192"/>
      <c r="N193" s="147"/>
    </row>
    <row r="194" spans="1:14" s="110" customFormat="1" ht="25.5" customHeight="1" outlineLevel="2">
      <c r="A194" s="375" t="s">
        <v>23</v>
      </c>
      <c r="B194" s="375">
        <v>92778</v>
      </c>
      <c r="C194" s="120" t="s">
        <v>839</v>
      </c>
      <c r="D194" s="376" t="s">
        <v>75</v>
      </c>
      <c r="E194" s="375" t="s">
        <v>72</v>
      </c>
      <c r="F194" s="184">
        <v>122</v>
      </c>
      <c r="G194" s="192"/>
      <c r="H194" s="192"/>
      <c r="I194" s="162"/>
      <c r="J194" s="193"/>
      <c r="K194" s="193"/>
      <c r="L194" s="192"/>
      <c r="M194" s="192"/>
      <c r="N194" s="147"/>
    </row>
    <row r="195" spans="1:14" s="110" customFormat="1" ht="25.5" customHeight="1" outlineLevel="2">
      <c r="A195" s="375" t="s">
        <v>23</v>
      </c>
      <c r="B195" s="375">
        <v>92779</v>
      </c>
      <c r="C195" s="120" t="s">
        <v>840</v>
      </c>
      <c r="D195" s="376" t="s">
        <v>76</v>
      </c>
      <c r="E195" s="375" t="s">
        <v>72</v>
      </c>
      <c r="F195" s="184">
        <v>277</v>
      </c>
      <c r="G195" s="192"/>
      <c r="H195" s="192"/>
      <c r="I195" s="162"/>
      <c r="J195" s="193"/>
      <c r="K195" s="193"/>
      <c r="L195" s="192"/>
      <c r="M195" s="192"/>
      <c r="N195" s="147"/>
    </row>
    <row r="196" spans="1:14" s="110" customFormat="1" ht="25.5" customHeight="1" outlineLevel="2">
      <c r="A196" s="375" t="s">
        <v>23</v>
      </c>
      <c r="B196" s="375">
        <v>92780</v>
      </c>
      <c r="C196" s="120" t="s">
        <v>841</v>
      </c>
      <c r="D196" s="376" t="s">
        <v>77</v>
      </c>
      <c r="E196" s="375" t="s">
        <v>72</v>
      </c>
      <c r="F196" s="184">
        <v>120.60000000000001</v>
      </c>
      <c r="G196" s="192"/>
      <c r="H196" s="192"/>
      <c r="I196" s="162"/>
      <c r="J196" s="193"/>
      <c r="K196" s="193"/>
      <c r="L196" s="192"/>
      <c r="M196" s="192"/>
      <c r="N196" s="147"/>
    </row>
    <row r="197" spans="1:14" s="110" customFormat="1" ht="25.5" customHeight="1" outlineLevel="2">
      <c r="A197" s="375"/>
      <c r="B197" s="375">
        <v>92781</v>
      </c>
      <c r="C197" s="120" t="s">
        <v>842</v>
      </c>
      <c r="D197" s="376" t="s">
        <v>727</v>
      </c>
      <c r="E197" s="375" t="s">
        <v>72</v>
      </c>
      <c r="F197" s="184">
        <v>39.9</v>
      </c>
      <c r="G197" s="192"/>
      <c r="H197" s="192"/>
      <c r="I197" s="162"/>
      <c r="J197" s="193"/>
      <c r="K197" s="193"/>
      <c r="L197" s="192"/>
      <c r="M197" s="192"/>
      <c r="N197" s="147"/>
    </row>
    <row r="198" spans="1:14" s="110" customFormat="1" ht="25.5" outlineLevel="2">
      <c r="A198" s="375" t="s">
        <v>23</v>
      </c>
      <c r="B198" s="375">
        <v>92722</v>
      </c>
      <c r="C198" s="120" t="s">
        <v>948</v>
      </c>
      <c r="D198" s="376" t="s">
        <v>474</v>
      </c>
      <c r="E198" s="375" t="s">
        <v>50</v>
      </c>
      <c r="F198" s="184">
        <v>24.83</v>
      </c>
      <c r="G198" s="192"/>
      <c r="H198" s="192"/>
      <c r="I198" s="162"/>
      <c r="J198" s="193"/>
      <c r="K198" s="193"/>
      <c r="L198" s="192"/>
      <c r="M198" s="192"/>
      <c r="N198" s="147"/>
    </row>
    <row r="199" spans="1:14" s="6" customFormat="1" ht="15" customHeight="1" outlineLevel="2">
      <c r="A199" s="386"/>
      <c r="B199" s="386"/>
      <c r="C199" s="15" t="s">
        <v>100</v>
      </c>
      <c r="D199" s="385" t="s">
        <v>96</v>
      </c>
      <c r="E199" s="388"/>
      <c r="F199" s="165"/>
      <c r="G199" s="161"/>
      <c r="H199" s="161"/>
      <c r="I199" s="169"/>
      <c r="J199" s="176"/>
      <c r="K199" s="176"/>
      <c r="L199" s="161"/>
      <c r="M199" s="161"/>
      <c r="N199" s="102"/>
    </row>
    <row r="200" spans="1:14" s="110" customFormat="1" ht="15" customHeight="1" outlineLevel="2">
      <c r="A200" s="375" t="s">
        <v>23</v>
      </c>
      <c r="B200" s="375">
        <v>92271</v>
      </c>
      <c r="C200" s="120" t="s">
        <v>843</v>
      </c>
      <c r="D200" s="376" t="s">
        <v>98</v>
      </c>
      <c r="E200" s="375" t="s">
        <v>55</v>
      </c>
      <c r="F200" s="184">
        <v>431.94</v>
      </c>
      <c r="G200" s="192"/>
      <c r="H200" s="192"/>
      <c r="I200" s="162"/>
      <c r="J200" s="193"/>
      <c r="K200" s="193"/>
      <c r="L200" s="192"/>
      <c r="M200" s="192"/>
      <c r="N200" s="147"/>
    </row>
    <row r="201" spans="1:14" s="110" customFormat="1" ht="25.5" customHeight="1" outlineLevel="2">
      <c r="A201" s="375" t="s">
        <v>23</v>
      </c>
      <c r="B201" s="375">
        <v>92775</v>
      </c>
      <c r="C201" s="120" t="s">
        <v>844</v>
      </c>
      <c r="D201" s="376" t="s">
        <v>71</v>
      </c>
      <c r="E201" s="375" t="s">
        <v>72</v>
      </c>
      <c r="F201" s="184">
        <v>262.8</v>
      </c>
      <c r="G201" s="192"/>
      <c r="H201" s="192"/>
      <c r="I201" s="162"/>
      <c r="J201" s="193"/>
      <c r="K201" s="193"/>
      <c r="L201" s="192"/>
      <c r="M201" s="192"/>
      <c r="N201" s="147"/>
    </row>
    <row r="202" spans="1:14" s="110" customFormat="1" ht="25.5" customHeight="1" outlineLevel="2">
      <c r="A202" s="375" t="s">
        <v>23</v>
      </c>
      <c r="B202" s="375">
        <v>92776</v>
      </c>
      <c r="C202" s="120" t="s">
        <v>845</v>
      </c>
      <c r="D202" s="376" t="s">
        <v>73</v>
      </c>
      <c r="E202" s="375" t="s">
        <v>72</v>
      </c>
      <c r="F202" s="184">
        <v>631.5</v>
      </c>
      <c r="G202" s="192"/>
      <c r="H202" s="192"/>
      <c r="I202" s="162"/>
      <c r="J202" s="193"/>
      <c r="K202" s="193"/>
      <c r="L202" s="192"/>
      <c r="M202" s="192"/>
      <c r="N202" s="147"/>
    </row>
    <row r="203" spans="1:14" s="110" customFormat="1" ht="25.5" customHeight="1" outlineLevel="2">
      <c r="A203" s="375" t="s">
        <v>23</v>
      </c>
      <c r="B203" s="375">
        <v>92777</v>
      </c>
      <c r="C203" s="120" t="s">
        <v>846</v>
      </c>
      <c r="D203" s="376" t="s">
        <v>74</v>
      </c>
      <c r="E203" s="375" t="s">
        <v>72</v>
      </c>
      <c r="F203" s="184">
        <v>464.40000000000003</v>
      </c>
      <c r="G203" s="192"/>
      <c r="H203" s="192"/>
      <c r="I203" s="162"/>
      <c r="J203" s="193"/>
      <c r="K203" s="193"/>
      <c r="L203" s="192"/>
      <c r="M203" s="192"/>
      <c r="N203" s="147"/>
    </row>
    <row r="204" spans="1:14" s="110" customFormat="1" ht="25.5" customHeight="1" outlineLevel="2">
      <c r="A204" s="375"/>
      <c r="B204" s="375">
        <v>92778</v>
      </c>
      <c r="C204" s="120" t="s">
        <v>847</v>
      </c>
      <c r="D204" s="376" t="s">
        <v>75</v>
      </c>
      <c r="E204" s="375" t="s">
        <v>72</v>
      </c>
      <c r="F204" s="184">
        <v>186.1</v>
      </c>
      <c r="G204" s="192"/>
      <c r="H204" s="192"/>
      <c r="I204" s="162"/>
      <c r="J204" s="193"/>
      <c r="K204" s="193"/>
      <c r="L204" s="192"/>
      <c r="M204" s="192"/>
      <c r="N204" s="147"/>
    </row>
    <row r="205" spans="1:14" s="110" customFormat="1" ht="25.5" customHeight="1" outlineLevel="2">
      <c r="A205" s="375"/>
      <c r="B205" s="375">
        <v>92779</v>
      </c>
      <c r="C205" s="120" t="s">
        <v>949</v>
      </c>
      <c r="D205" s="376" t="s">
        <v>76</v>
      </c>
      <c r="E205" s="375" t="s">
        <v>72</v>
      </c>
      <c r="F205" s="184">
        <v>285.29999999999995</v>
      </c>
      <c r="G205" s="192"/>
      <c r="H205" s="192"/>
      <c r="I205" s="162"/>
      <c r="J205" s="193"/>
      <c r="K205" s="193"/>
      <c r="L205" s="192"/>
      <c r="M205" s="192"/>
      <c r="N205" s="147"/>
    </row>
    <row r="206" spans="1:14" s="110" customFormat="1" ht="25.5" outlineLevel="2">
      <c r="A206" s="375" t="s">
        <v>23</v>
      </c>
      <c r="B206" s="375">
        <v>92722</v>
      </c>
      <c r="C206" s="120" t="s">
        <v>950</v>
      </c>
      <c r="D206" s="376" t="s">
        <v>474</v>
      </c>
      <c r="E206" s="375" t="s">
        <v>50</v>
      </c>
      <c r="F206" s="184">
        <v>43.18</v>
      </c>
      <c r="G206" s="192"/>
      <c r="H206" s="192"/>
      <c r="I206" s="162"/>
      <c r="J206" s="193"/>
      <c r="K206" s="193"/>
      <c r="L206" s="192"/>
      <c r="M206" s="192"/>
      <c r="N206" s="147"/>
    </row>
    <row r="207" spans="1:14" s="6" customFormat="1" ht="15" customHeight="1" outlineLevel="1">
      <c r="A207" s="19"/>
      <c r="B207" s="41"/>
      <c r="C207" s="172" t="s">
        <v>101</v>
      </c>
      <c r="D207" s="16" t="s">
        <v>774</v>
      </c>
      <c r="E207" s="98"/>
      <c r="F207" s="182"/>
      <c r="G207" s="100"/>
      <c r="H207" s="100"/>
      <c r="I207" s="99"/>
      <c r="J207" s="99"/>
      <c r="K207" s="99"/>
      <c r="L207" s="100"/>
      <c r="M207" s="100"/>
      <c r="N207" s="102"/>
    </row>
    <row r="208" spans="1:14" s="6" customFormat="1" ht="15" customHeight="1" outlineLevel="2">
      <c r="A208" s="19"/>
      <c r="B208" s="41"/>
      <c r="C208" s="172" t="s">
        <v>103</v>
      </c>
      <c r="D208" s="385" t="s">
        <v>84</v>
      </c>
      <c r="E208" s="98"/>
      <c r="F208" s="182"/>
      <c r="G208" s="100"/>
      <c r="H208" s="100"/>
      <c r="I208" s="99"/>
      <c r="J208" s="99"/>
      <c r="K208" s="99"/>
      <c r="L208" s="100"/>
      <c r="M208" s="100"/>
      <c r="N208" s="102"/>
    </row>
    <row r="209" spans="1:14" s="110" customFormat="1" ht="15" customHeight="1" outlineLevel="2">
      <c r="A209" s="375" t="s">
        <v>23</v>
      </c>
      <c r="B209" s="375">
        <v>92269</v>
      </c>
      <c r="C209" s="120" t="s">
        <v>848</v>
      </c>
      <c r="D209" s="376" t="s">
        <v>86</v>
      </c>
      <c r="E209" s="375" t="s">
        <v>55</v>
      </c>
      <c r="F209" s="212">
        <v>287.59000000000003</v>
      </c>
      <c r="G209" s="192"/>
      <c r="H209" s="192"/>
      <c r="I209" s="162"/>
      <c r="J209" s="193"/>
      <c r="K209" s="193"/>
      <c r="L209" s="192"/>
      <c r="M209" s="192"/>
      <c r="N209" s="147"/>
    </row>
    <row r="210" spans="1:14" s="110" customFormat="1" ht="28.9" customHeight="1" outlineLevel="2">
      <c r="A210" s="375" t="s">
        <v>23</v>
      </c>
      <c r="B210" s="375">
        <v>92775</v>
      </c>
      <c r="C210" s="120" t="s">
        <v>849</v>
      </c>
      <c r="D210" s="376" t="s">
        <v>71</v>
      </c>
      <c r="E210" s="375" t="s">
        <v>72</v>
      </c>
      <c r="F210" s="212">
        <v>343.90000000000003</v>
      </c>
      <c r="G210" s="192"/>
      <c r="H210" s="192"/>
      <c r="I210" s="162"/>
      <c r="J210" s="193"/>
      <c r="K210" s="193"/>
      <c r="L210" s="192"/>
      <c r="M210" s="192"/>
      <c r="N210" s="147"/>
    </row>
    <row r="211" spans="1:14" s="110" customFormat="1" ht="25.5" customHeight="1" outlineLevel="2">
      <c r="A211" s="375" t="s">
        <v>23</v>
      </c>
      <c r="B211" s="375">
        <v>92778</v>
      </c>
      <c r="C211" s="120" t="s">
        <v>850</v>
      </c>
      <c r="D211" s="376" t="s">
        <v>75</v>
      </c>
      <c r="E211" s="375" t="s">
        <v>72</v>
      </c>
      <c r="F211" s="212">
        <v>446.7</v>
      </c>
      <c r="G211" s="192"/>
      <c r="H211" s="192"/>
      <c r="I211" s="162"/>
      <c r="J211" s="193"/>
      <c r="K211" s="193"/>
      <c r="L211" s="192"/>
      <c r="M211" s="192"/>
      <c r="N211" s="147"/>
    </row>
    <row r="212" spans="1:14" s="110" customFormat="1" ht="25.5" customHeight="1" outlineLevel="2">
      <c r="A212" s="375" t="s">
        <v>23</v>
      </c>
      <c r="B212" s="375">
        <v>92779</v>
      </c>
      <c r="C212" s="120" t="s">
        <v>851</v>
      </c>
      <c r="D212" s="376" t="s">
        <v>76</v>
      </c>
      <c r="E212" s="375" t="s">
        <v>72</v>
      </c>
      <c r="F212" s="212">
        <v>653.4</v>
      </c>
      <c r="G212" s="192"/>
      <c r="H212" s="192"/>
      <c r="I212" s="162"/>
      <c r="J212" s="193"/>
      <c r="K212" s="193"/>
      <c r="L212" s="192"/>
      <c r="M212" s="192"/>
      <c r="N212" s="147"/>
    </row>
    <row r="213" spans="1:14" s="110" customFormat="1" ht="25.5" customHeight="1" outlineLevel="2">
      <c r="A213" s="375" t="s">
        <v>23</v>
      </c>
      <c r="B213" s="375">
        <v>92780</v>
      </c>
      <c r="C213" s="120" t="s">
        <v>852</v>
      </c>
      <c r="D213" s="376" t="s">
        <v>77</v>
      </c>
      <c r="E213" s="375" t="s">
        <v>72</v>
      </c>
      <c r="F213" s="212">
        <v>164.89999999999998</v>
      </c>
      <c r="G213" s="192"/>
      <c r="H213" s="192"/>
      <c r="I213" s="162"/>
      <c r="J213" s="193"/>
      <c r="K213" s="193"/>
      <c r="L213" s="192"/>
      <c r="M213" s="192"/>
      <c r="N213" s="147"/>
    </row>
    <row r="214" spans="1:14" s="110" customFormat="1" ht="25.5" customHeight="1" outlineLevel="2">
      <c r="A214" s="375" t="s">
        <v>23</v>
      </c>
      <c r="B214" s="375">
        <v>92781</v>
      </c>
      <c r="C214" s="120" t="s">
        <v>853</v>
      </c>
      <c r="D214" s="376" t="s">
        <v>727</v>
      </c>
      <c r="E214" s="375" t="s">
        <v>72</v>
      </c>
      <c r="F214" s="212">
        <v>542.79999999999995</v>
      </c>
      <c r="G214" s="192"/>
      <c r="H214" s="192"/>
      <c r="I214" s="162"/>
      <c r="J214" s="193"/>
      <c r="K214" s="193"/>
      <c r="L214" s="192"/>
      <c r="M214" s="192"/>
      <c r="N214" s="147"/>
    </row>
    <row r="215" spans="1:14" s="110" customFormat="1" ht="25.5" outlineLevel="2">
      <c r="A215" s="375" t="s">
        <v>23</v>
      </c>
      <c r="B215" s="375">
        <v>92722</v>
      </c>
      <c r="C215" s="120" t="s">
        <v>854</v>
      </c>
      <c r="D215" s="376" t="s">
        <v>474</v>
      </c>
      <c r="E215" s="375" t="s">
        <v>50</v>
      </c>
      <c r="F215" s="212">
        <v>17.02</v>
      </c>
      <c r="G215" s="192"/>
      <c r="H215" s="192"/>
      <c r="I215" s="162"/>
      <c r="J215" s="193"/>
      <c r="K215" s="193"/>
      <c r="L215" s="192"/>
      <c r="M215" s="192"/>
      <c r="N215" s="147"/>
    </row>
    <row r="216" spans="1:14" s="6" customFormat="1" ht="15" customHeight="1" outlineLevel="2">
      <c r="A216" s="386"/>
      <c r="B216" s="386"/>
      <c r="C216" s="15" t="s">
        <v>105</v>
      </c>
      <c r="D216" s="385" t="s">
        <v>90</v>
      </c>
      <c r="E216" s="388"/>
      <c r="F216" s="211"/>
      <c r="G216" s="161"/>
      <c r="H216" s="161"/>
      <c r="I216" s="169"/>
      <c r="J216" s="176"/>
      <c r="K216" s="176"/>
      <c r="L216" s="161"/>
      <c r="M216" s="161"/>
      <c r="N216" s="102"/>
    </row>
    <row r="217" spans="1:14" s="110" customFormat="1" ht="15" customHeight="1" outlineLevel="2">
      <c r="A217" s="375" t="s">
        <v>23</v>
      </c>
      <c r="B217" s="375">
        <v>92270</v>
      </c>
      <c r="C217" s="120" t="s">
        <v>855</v>
      </c>
      <c r="D217" s="376" t="s">
        <v>92</v>
      </c>
      <c r="E217" s="375" t="s">
        <v>55</v>
      </c>
      <c r="F217" s="212">
        <v>391.36</v>
      </c>
      <c r="G217" s="192"/>
      <c r="H217" s="192"/>
      <c r="I217" s="162"/>
      <c r="J217" s="193"/>
      <c r="K217" s="193"/>
      <c r="L217" s="192"/>
      <c r="M217" s="192"/>
      <c r="N217" s="147"/>
    </row>
    <row r="218" spans="1:14" s="110" customFormat="1" ht="25.5" customHeight="1" outlineLevel="2">
      <c r="A218" s="375" t="s">
        <v>23</v>
      </c>
      <c r="B218" s="375">
        <v>92775</v>
      </c>
      <c r="C218" s="120" t="s">
        <v>856</v>
      </c>
      <c r="D218" s="376" t="s">
        <v>71</v>
      </c>
      <c r="E218" s="375" t="s">
        <v>72</v>
      </c>
      <c r="F218" s="212">
        <v>476.5</v>
      </c>
      <c r="G218" s="192"/>
      <c r="H218" s="192"/>
      <c r="I218" s="162"/>
      <c r="J218" s="193"/>
      <c r="K218" s="193"/>
      <c r="L218" s="192"/>
      <c r="M218" s="192"/>
      <c r="N218" s="147"/>
    </row>
    <row r="219" spans="1:14" s="110" customFormat="1" ht="25.5" customHeight="1" outlineLevel="2">
      <c r="A219" s="375" t="s">
        <v>23</v>
      </c>
      <c r="B219" s="375">
        <v>92776</v>
      </c>
      <c r="C219" s="120" t="s">
        <v>857</v>
      </c>
      <c r="D219" s="376" t="s">
        <v>73</v>
      </c>
      <c r="E219" s="375" t="s">
        <v>72</v>
      </c>
      <c r="F219" s="212">
        <v>297.89999999999998</v>
      </c>
      <c r="G219" s="192"/>
      <c r="H219" s="192"/>
      <c r="I219" s="162"/>
      <c r="J219" s="193"/>
      <c r="K219" s="193"/>
      <c r="L219" s="192"/>
      <c r="M219" s="192"/>
      <c r="N219" s="147"/>
    </row>
    <row r="220" spans="1:14" s="110" customFormat="1" ht="25.5" customHeight="1" outlineLevel="2">
      <c r="A220" s="375" t="s">
        <v>23</v>
      </c>
      <c r="B220" s="375">
        <v>92777</v>
      </c>
      <c r="C220" s="120" t="s">
        <v>858</v>
      </c>
      <c r="D220" s="376" t="s">
        <v>74</v>
      </c>
      <c r="E220" s="375" t="s">
        <v>72</v>
      </c>
      <c r="F220" s="212">
        <v>271.7</v>
      </c>
      <c r="G220" s="192"/>
      <c r="H220" s="192"/>
      <c r="I220" s="162"/>
      <c r="J220" s="193"/>
      <c r="K220" s="193"/>
      <c r="L220" s="192"/>
      <c r="M220" s="192"/>
      <c r="N220" s="147"/>
    </row>
    <row r="221" spans="1:14" s="110" customFormat="1" ht="25.5" customHeight="1" outlineLevel="2">
      <c r="A221" s="375" t="s">
        <v>23</v>
      </c>
      <c r="B221" s="375">
        <v>92778</v>
      </c>
      <c r="C221" s="120" t="s">
        <v>859</v>
      </c>
      <c r="D221" s="376" t="s">
        <v>75</v>
      </c>
      <c r="E221" s="375" t="s">
        <v>72</v>
      </c>
      <c r="F221" s="212">
        <v>271</v>
      </c>
      <c r="G221" s="192"/>
      <c r="H221" s="192"/>
      <c r="I221" s="162"/>
      <c r="J221" s="193"/>
      <c r="K221" s="193"/>
      <c r="L221" s="192"/>
      <c r="M221" s="192"/>
      <c r="N221" s="147"/>
    </row>
    <row r="222" spans="1:14" s="110" customFormat="1" ht="25.5" customHeight="1" outlineLevel="2">
      <c r="A222" s="375" t="s">
        <v>23</v>
      </c>
      <c r="B222" s="375">
        <v>92779</v>
      </c>
      <c r="C222" s="120" t="s">
        <v>860</v>
      </c>
      <c r="D222" s="376" t="s">
        <v>76</v>
      </c>
      <c r="E222" s="375" t="s">
        <v>72</v>
      </c>
      <c r="F222" s="212">
        <v>153.6</v>
      </c>
      <c r="G222" s="192"/>
      <c r="H222" s="192"/>
      <c r="I222" s="162"/>
      <c r="J222" s="193"/>
      <c r="K222" s="193"/>
      <c r="L222" s="192"/>
      <c r="M222" s="192"/>
      <c r="N222" s="147"/>
    </row>
    <row r="223" spans="1:14" s="110" customFormat="1" ht="25.5" customHeight="1" outlineLevel="2">
      <c r="A223" s="375" t="s">
        <v>23</v>
      </c>
      <c r="B223" s="375">
        <v>92780</v>
      </c>
      <c r="C223" s="120" t="s">
        <v>861</v>
      </c>
      <c r="D223" s="376" t="s">
        <v>77</v>
      </c>
      <c r="E223" s="375" t="s">
        <v>72</v>
      </c>
      <c r="F223" s="212">
        <v>240.5</v>
      </c>
      <c r="G223" s="192"/>
      <c r="H223" s="192"/>
      <c r="I223" s="162"/>
      <c r="J223" s="193"/>
      <c r="K223" s="193"/>
      <c r="L223" s="192"/>
      <c r="M223" s="192"/>
      <c r="N223" s="147"/>
    </row>
    <row r="224" spans="1:14" s="110" customFormat="1" ht="25.5" outlineLevel="2">
      <c r="A224" s="375" t="s">
        <v>23</v>
      </c>
      <c r="B224" s="375">
        <v>92722</v>
      </c>
      <c r="C224" s="120" t="s">
        <v>862</v>
      </c>
      <c r="D224" s="376" t="s">
        <v>474</v>
      </c>
      <c r="E224" s="375" t="s">
        <v>50</v>
      </c>
      <c r="F224" s="212">
        <v>26.71</v>
      </c>
      <c r="G224" s="192"/>
      <c r="H224" s="192"/>
      <c r="I224" s="162"/>
      <c r="J224" s="193"/>
      <c r="K224" s="193"/>
      <c r="L224" s="192"/>
      <c r="M224" s="192"/>
      <c r="N224" s="147"/>
    </row>
    <row r="225" spans="1:14" s="6" customFormat="1" ht="15" customHeight="1" outlineLevel="2">
      <c r="A225" s="386"/>
      <c r="B225" s="386"/>
      <c r="C225" s="15" t="s">
        <v>107</v>
      </c>
      <c r="D225" s="385" t="s">
        <v>96</v>
      </c>
      <c r="E225" s="388"/>
      <c r="F225" s="211"/>
      <c r="G225" s="161"/>
      <c r="H225" s="161"/>
      <c r="I225" s="169"/>
      <c r="J225" s="176"/>
      <c r="K225" s="176"/>
      <c r="L225" s="161"/>
      <c r="M225" s="161"/>
      <c r="N225" s="102"/>
    </row>
    <row r="226" spans="1:14" s="110" customFormat="1" ht="15" customHeight="1" outlineLevel="2">
      <c r="A226" s="375" t="s">
        <v>23</v>
      </c>
      <c r="B226" s="375">
        <v>92271</v>
      </c>
      <c r="C226" s="120" t="s">
        <v>863</v>
      </c>
      <c r="D226" s="376" t="s">
        <v>98</v>
      </c>
      <c r="E226" s="375" t="s">
        <v>55</v>
      </c>
      <c r="F226" s="212">
        <v>527.59</v>
      </c>
      <c r="G226" s="192"/>
      <c r="H226" s="192"/>
      <c r="I226" s="162"/>
      <c r="J226" s="193"/>
      <c r="K226" s="193"/>
      <c r="L226" s="192"/>
      <c r="M226" s="192"/>
      <c r="N226" s="147"/>
    </row>
    <row r="227" spans="1:14" s="110" customFormat="1" ht="25.5" customHeight="1" outlineLevel="2">
      <c r="A227" s="375" t="s">
        <v>23</v>
      </c>
      <c r="B227" s="375">
        <v>92775</v>
      </c>
      <c r="C227" s="120" t="s">
        <v>864</v>
      </c>
      <c r="D227" s="376" t="s">
        <v>71</v>
      </c>
      <c r="E227" s="375" t="s">
        <v>72</v>
      </c>
      <c r="F227" s="212">
        <v>301.90000000000003</v>
      </c>
      <c r="G227" s="192"/>
      <c r="H227" s="192"/>
      <c r="I227" s="162"/>
      <c r="J227" s="193"/>
      <c r="K227" s="193"/>
      <c r="L227" s="192"/>
      <c r="M227" s="192"/>
      <c r="N227" s="147"/>
    </row>
    <row r="228" spans="1:14" s="110" customFormat="1" ht="25.5" customHeight="1" outlineLevel="2">
      <c r="A228" s="375" t="s">
        <v>23</v>
      </c>
      <c r="B228" s="375">
        <v>92776</v>
      </c>
      <c r="C228" s="120" t="s">
        <v>865</v>
      </c>
      <c r="D228" s="376" t="s">
        <v>73</v>
      </c>
      <c r="E228" s="375" t="s">
        <v>72</v>
      </c>
      <c r="F228" s="212">
        <v>898.40000000000009</v>
      </c>
      <c r="G228" s="192"/>
      <c r="H228" s="192"/>
      <c r="I228" s="162"/>
      <c r="J228" s="193"/>
      <c r="K228" s="193"/>
      <c r="L228" s="192"/>
      <c r="M228" s="192"/>
      <c r="N228" s="147"/>
    </row>
    <row r="229" spans="1:14" s="110" customFormat="1" ht="25.5" customHeight="1" outlineLevel="2">
      <c r="A229" s="375" t="s">
        <v>23</v>
      </c>
      <c r="B229" s="375">
        <v>92777</v>
      </c>
      <c r="C229" s="120" t="s">
        <v>866</v>
      </c>
      <c r="D229" s="376" t="s">
        <v>74</v>
      </c>
      <c r="E229" s="375" t="s">
        <v>72</v>
      </c>
      <c r="F229" s="212">
        <v>629.4</v>
      </c>
      <c r="G229" s="192"/>
      <c r="H229" s="192"/>
      <c r="I229" s="162"/>
      <c r="J229" s="193"/>
      <c r="K229" s="193"/>
      <c r="L229" s="192"/>
      <c r="M229" s="192"/>
      <c r="N229" s="147"/>
    </row>
    <row r="230" spans="1:14" s="110" customFormat="1" ht="25.5" customHeight="1" outlineLevel="2">
      <c r="A230" s="375" t="s">
        <v>23</v>
      </c>
      <c r="B230" s="375">
        <v>92778</v>
      </c>
      <c r="C230" s="120" t="s">
        <v>867</v>
      </c>
      <c r="D230" s="376" t="s">
        <v>75</v>
      </c>
      <c r="E230" s="375" t="s">
        <v>72</v>
      </c>
      <c r="F230" s="212">
        <v>20.8</v>
      </c>
      <c r="G230" s="192"/>
      <c r="H230" s="192"/>
      <c r="I230" s="162"/>
      <c r="J230" s="193"/>
      <c r="K230" s="193"/>
      <c r="L230" s="192"/>
      <c r="M230" s="192"/>
      <c r="N230" s="147"/>
    </row>
    <row r="231" spans="1:14" s="110" customFormat="1" ht="25.5" outlineLevel="2">
      <c r="A231" s="375" t="s">
        <v>23</v>
      </c>
      <c r="B231" s="375">
        <v>92722</v>
      </c>
      <c r="C231" s="120" t="s">
        <v>868</v>
      </c>
      <c r="D231" s="376" t="s">
        <v>474</v>
      </c>
      <c r="E231" s="375" t="s">
        <v>50</v>
      </c>
      <c r="F231" s="212">
        <v>58.08</v>
      </c>
      <c r="G231" s="192"/>
      <c r="H231" s="192"/>
      <c r="I231" s="162"/>
      <c r="J231" s="193"/>
      <c r="K231" s="193"/>
      <c r="L231" s="192"/>
      <c r="M231" s="192"/>
      <c r="N231" s="147"/>
    </row>
    <row r="232" spans="1:14" s="6" customFormat="1" ht="15" customHeight="1" outlineLevel="2">
      <c r="A232" s="389"/>
      <c r="B232" s="389"/>
      <c r="C232" s="15" t="s">
        <v>112</v>
      </c>
      <c r="D232" s="390" t="s">
        <v>102</v>
      </c>
      <c r="E232" s="391"/>
      <c r="F232" s="21"/>
      <c r="G232" s="22"/>
      <c r="H232" s="22"/>
      <c r="I232" s="38"/>
      <c r="J232" s="23"/>
      <c r="K232" s="23"/>
      <c r="L232" s="22"/>
      <c r="M232" s="22"/>
      <c r="N232" s="24"/>
    </row>
    <row r="233" spans="1:14" s="110" customFormat="1" ht="15" customHeight="1" outlineLevel="2">
      <c r="A233" s="373" t="s">
        <v>23</v>
      </c>
      <c r="B233" s="373">
        <v>93188</v>
      </c>
      <c r="C233" s="120" t="s">
        <v>113</v>
      </c>
      <c r="D233" s="392" t="s">
        <v>104</v>
      </c>
      <c r="E233" s="373" t="s">
        <v>67</v>
      </c>
      <c r="F233" s="105">
        <v>58.70000000000001</v>
      </c>
      <c r="G233" s="106"/>
      <c r="H233" s="106"/>
      <c r="I233" s="132"/>
      <c r="J233" s="108"/>
      <c r="K233" s="108"/>
      <c r="L233" s="106"/>
      <c r="M233" s="106"/>
      <c r="N233" s="109"/>
    </row>
    <row r="234" spans="1:14" s="110" customFormat="1" ht="15" customHeight="1" outlineLevel="2">
      <c r="A234" s="373" t="s">
        <v>23</v>
      </c>
      <c r="B234" s="373">
        <v>93189</v>
      </c>
      <c r="C234" s="120" t="s">
        <v>115</v>
      </c>
      <c r="D234" s="392" t="s">
        <v>106</v>
      </c>
      <c r="E234" s="373" t="s">
        <v>67</v>
      </c>
      <c r="F234" s="105">
        <v>10</v>
      </c>
      <c r="G234" s="106"/>
      <c r="H234" s="106"/>
      <c r="I234" s="132"/>
      <c r="J234" s="108"/>
      <c r="K234" s="108"/>
      <c r="L234" s="106"/>
      <c r="M234" s="106"/>
      <c r="N234" s="109"/>
    </row>
    <row r="235" spans="1:14" s="110" customFormat="1" ht="15" customHeight="1" outlineLevel="2">
      <c r="A235" s="373" t="s">
        <v>23</v>
      </c>
      <c r="B235" s="373">
        <v>93186</v>
      </c>
      <c r="C235" s="120" t="s">
        <v>116</v>
      </c>
      <c r="D235" s="392" t="s">
        <v>108</v>
      </c>
      <c r="E235" s="373" t="s">
        <v>67</v>
      </c>
      <c r="F235" s="105">
        <v>86.3</v>
      </c>
      <c r="G235" s="106"/>
      <c r="H235" s="106"/>
      <c r="I235" s="132"/>
      <c r="J235" s="108"/>
      <c r="K235" s="108"/>
      <c r="L235" s="106"/>
      <c r="M235" s="106"/>
      <c r="N235" s="109"/>
    </row>
    <row r="236" spans="1:14" s="110" customFormat="1" ht="15" customHeight="1" outlineLevel="2">
      <c r="A236" s="373" t="s">
        <v>23</v>
      </c>
      <c r="B236" s="373">
        <v>93187</v>
      </c>
      <c r="C236" s="120" t="s">
        <v>118</v>
      </c>
      <c r="D236" s="392" t="s">
        <v>109</v>
      </c>
      <c r="E236" s="373" t="s">
        <v>67</v>
      </c>
      <c r="F236" s="105">
        <v>171.35999999999999</v>
      </c>
      <c r="G236" s="106"/>
      <c r="H236" s="106"/>
      <c r="I236" s="132"/>
      <c r="J236" s="108"/>
      <c r="K236" s="108"/>
      <c r="L236" s="106"/>
      <c r="M236" s="106"/>
      <c r="N236" s="109"/>
    </row>
    <row r="237" spans="1:14" s="110" customFormat="1" ht="15" customHeight="1" outlineLevel="2">
      <c r="A237" s="373" t="s">
        <v>23</v>
      </c>
      <c r="B237" s="373">
        <v>93196</v>
      </c>
      <c r="C237" s="120" t="s">
        <v>869</v>
      </c>
      <c r="D237" s="392" t="s">
        <v>110</v>
      </c>
      <c r="E237" s="373" t="s">
        <v>67</v>
      </c>
      <c r="F237" s="105">
        <v>86.3</v>
      </c>
      <c r="G237" s="106"/>
      <c r="H237" s="106"/>
      <c r="I237" s="132"/>
      <c r="J237" s="108"/>
      <c r="K237" s="108"/>
      <c r="L237" s="106"/>
      <c r="M237" s="106"/>
      <c r="N237" s="109"/>
    </row>
    <row r="238" spans="1:14" s="110" customFormat="1" ht="15" customHeight="1" outlineLevel="2">
      <c r="A238" s="373" t="s">
        <v>23</v>
      </c>
      <c r="B238" s="373">
        <v>93197</v>
      </c>
      <c r="C238" s="120" t="s">
        <v>870</v>
      </c>
      <c r="D238" s="392" t="s">
        <v>111</v>
      </c>
      <c r="E238" s="373" t="s">
        <v>67</v>
      </c>
      <c r="F238" s="105">
        <v>171.35999999999999</v>
      </c>
      <c r="G238" s="106"/>
      <c r="H238" s="106"/>
      <c r="I238" s="132"/>
      <c r="J238" s="108"/>
      <c r="K238" s="108"/>
      <c r="L238" s="106"/>
      <c r="M238" s="106"/>
      <c r="N238" s="109"/>
    </row>
    <row r="239" spans="1:14" s="4" customFormat="1" ht="15" customHeight="1" outlineLevel="2">
      <c r="A239" s="393"/>
      <c r="B239" s="42"/>
      <c r="C239" s="43" t="s">
        <v>698</v>
      </c>
      <c r="D239" s="44" t="s">
        <v>917</v>
      </c>
      <c r="E239" s="45"/>
      <c r="F239" s="21"/>
      <c r="G239" s="22"/>
      <c r="H239" s="22"/>
      <c r="I239" s="38"/>
      <c r="J239" s="23"/>
      <c r="K239" s="23"/>
      <c r="L239" s="22"/>
      <c r="M239" s="22"/>
      <c r="N239" s="24"/>
    </row>
    <row r="240" spans="1:14" s="110" customFormat="1" ht="15" customHeight="1" outlineLevel="2">
      <c r="A240" s="375"/>
      <c r="B240" s="204"/>
      <c r="C240" s="205" t="s">
        <v>891</v>
      </c>
      <c r="D240" s="206" t="s">
        <v>919</v>
      </c>
      <c r="E240" s="207"/>
      <c r="F240" s="184"/>
      <c r="G240" s="192"/>
      <c r="H240" s="192"/>
      <c r="I240" s="162"/>
      <c r="J240" s="193"/>
      <c r="K240" s="193"/>
      <c r="L240" s="192"/>
      <c r="M240" s="192"/>
      <c r="N240" s="147"/>
    </row>
    <row r="241" spans="1:14" s="110" customFormat="1" ht="15" customHeight="1" outlineLevel="2">
      <c r="A241" s="375" t="s">
        <v>916</v>
      </c>
      <c r="B241" s="214" t="s">
        <v>944</v>
      </c>
      <c r="C241" s="209" t="s">
        <v>892</v>
      </c>
      <c r="D241" s="374" t="s">
        <v>945</v>
      </c>
      <c r="E241" s="210" t="s">
        <v>55</v>
      </c>
      <c r="F241" s="105">
        <v>325</v>
      </c>
      <c r="G241" s="106"/>
      <c r="H241" s="106"/>
      <c r="I241" s="132"/>
      <c r="J241" s="108"/>
      <c r="K241" s="108"/>
      <c r="L241" s="106"/>
      <c r="M241" s="106"/>
      <c r="N241" s="109"/>
    </row>
    <row r="242" spans="1:14" s="4" customFormat="1" ht="15" customHeight="1" outlineLevel="2">
      <c r="A242" s="394"/>
      <c r="B242" s="202"/>
      <c r="C242" s="43" t="s">
        <v>893</v>
      </c>
      <c r="D242" s="44" t="s">
        <v>918</v>
      </c>
      <c r="E242" s="203"/>
      <c r="F242" s="165"/>
      <c r="G242" s="161"/>
      <c r="H242" s="161"/>
      <c r="I242" s="169"/>
      <c r="J242" s="176"/>
      <c r="K242" s="176"/>
      <c r="L242" s="161"/>
      <c r="M242" s="161"/>
      <c r="N242" s="102"/>
    </row>
    <row r="243" spans="1:14" s="4" customFormat="1" ht="15" customHeight="1" outlineLevel="2">
      <c r="A243" s="393"/>
      <c r="B243" s="42"/>
      <c r="C243" s="43" t="s">
        <v>894</v>
      </c>
      <c r="D243" s="44" t="s">
        <v>114</v>
      </c>
      <c r="E243" s="45"/>
      <c r="F243" s="21"/>
      <c r="G243" s="22"/>
      <c r="H243" s="22"/>
      <c r="I243" s="38"/>
      <c r="J243" s="23"/>
      <c r="K243" s="23"/>
      <c r="L243" s="22"/>
      <c r="M243" s="22"/>
      <c r="N243" s="24"/>
    </row>
    <row r="244" spans="1:14" s="110" customFormat="1" ht="15" customHeight="1" outlineLevel="2">
      <c r="A244" s="373" t="s">
        <v>23</v>
      </c>
      <c r="B244" s="373" t="s">
        <v>548</v>
      </c>
      <c r="C244" s="209" t="s">
        <v>920</v>
      </c>
      <c r="D244" s="374" t="s">
        <v>941</v>
      </c>
      <c r="E244" s="210" t="s">
        <v>67</v>
      </c>
      <c r="F244" s="105">
        <v>10</v>
      </c>
      <c r="G244" s="106"/>
      <c r="H244" s="106"/>
      <c r="I244" s="132"/>
      <c r="J244" s="108"/>
      <c r="K244" s="108"/>
      <c r="L244" s="106"/>
      <c r="M244" s="106"/>
      <c r="N244" s="109"/>
    </row>
    <row r="245" spans="1:14" s="110" customFormat="1" ht="15" customHeight="1" outlineLevel="2">
      <c r="A245" s="373" t="s">
        <v>23</v>
      </c>
      <c r="B245" s="208">
        <v>95601</v>
      </c>
      <c r="C245" s="209" t="s">
        <v>921</v>
      </c>
      <c r="D245" s="374" t="s">
        <v>69</v>
      </c>
      <c r="E245" s="210" t="s">
        <v>38</v>
      </c>
      <c r="F245" s="105">
        <v>10</v>
      </c>
      <c r="G245" s="106"/>
      <c r="H245" s="106"/>
      <c r="I245" s="132"/>
      <c r="J245" s="108"/>
      <c r="K245" s="108"/>
      <c r="L245" s="106"/>
      <c r="M245" s="106"/>
      <c r="N245" s="109"/>
    </row>
    <row r="246" spans="1:14" s="4" customFormat="1" ht="15" customHeight="1" outlineLevel="2">
      <c r="A246" s="393"/>
      <c r="B246" s="42"/>
      <c r="C246" s="43" t="s">
        <v>895</v>
      </c>
      <c r="D246" s="44" t="s">
        <v>942</v>
      </c>
      <c r="E246" s="45"/>
      <c r="F246" s="21"/>
      <c r="G246" s="22"/>
      <c r="H246" s="22"/>
      <c r="I246" s="38"/>
      <c r="J246" s="23"/>
      <c r="K246" s="23"/>
      <c r="L246" s="22"/>
      <c r="M246" s="22"/>
      <c r="N246" s="24"/>
    </row>
    <row r="247" spans="1:14" s="110" customFormat="1" ht="15" customHeight="1" outlineLevel="2">
      <c r="A247" s="373" t="s">
        <v>23</v>
      </c>
      <c r="B247" s="213" t="s">
        <v>888</v>
      </c>
      <c r="C247" s="104" t="s">
        <v>922</v>
      </c>
      <c r="D247" s="374" t="s">
        <v>943</v>
      </c>
      <c r="E247" s="373" t="s">
        <v>55</v>
      </c>
      <c r="F247" s="105">
        <v>116.53</v>
      </c>
      <c r="G247" s="106"/>
      <c r="H247" s="106"/>
      <c r="I247" s="132"/>
      <c r="J247" s="108"/>
      <c r="K247" s="108"/>
      <c r="L247" s="106"/>
      <c r="M247" s="106"/>
      <c r="N247" s="109"/>
    </row>
    <row r="248" spans="1:14" s="110" customFormat="1" ht="25.5" customHeight="1" outlineLevel="2">
      <c r="A248" s="373" t="s">
        <v>23</v>
      </c>
      <c r="B248" s="373">
        <v>92775</v>
      </c>
      <c r="C248" s="104" t="s">
        <v>923</v>
      </c>
      <c r="D248" s="374" t="s">
        <v>71</v>
      </c>
      <c r="E248" s="210" t="s">
        <v>72</v>
      </c>
      <c r="F248" s="105">
        <v>173.2</v>
      </c>
      <c r="G248" s="106"/>
      <c r="H248" s="106"/>
      <c r="I248" s="132"/>
      <c r="J248" s="108"/>
      <c r="K248" s="108"/>
      <c r="L248" s="106"/>
      <c r="M248" s="106"/>
      <c r="N248" s="109"/>
    </row>
    <row r="249" spans="1:14" s="110" customFormat="1" ht="25.5" customHeight="1" outlineLevel="2">
      <c r="A249" s="373" t="s">
        <v>23</v>
      </c>
      <c r="B249" s="373">
        <v>92776</v>
      </c>
      <c r="C249" s="104" t="s">
        <v>924</v>
      </c>
      <c r="D249" s="374" t="s">
        <v>73</v>
      </c>
      <c r="E249" s="373" t="s">
        <v>72</v>
      </c>
      <c r="F249" s="105">
        <v>120.8</v>
      </c>
      <c r="G249" s="106"/>
      <c r="H249" s="106"/>
      <c r="I249" s="132"/>
      <c r="J249" s="108"/>
      <c r="K249" s="108"/>
      <c r="L249" s="106"/>
      <c r="M249" s="106"/>
      <c r="N249" s="109"/>
    </row>
    <row r="250" spans="1:14" s="110" customFormat="1" ht="25.5" customHeight="1" outlineLevel="2">
      <c r="A250" s="375"/>
      <c r="B250" s="375">
        <v>92777</v>
      </c>
      <c r="C250" s="104" t="s">
        <v>925</v>
      </c>
      <c r="D250" s="376" t="s">
        <v>74</v>
      </c>
      <c r="E250" s="375" t="s">
        <v>72</v>
      </c>
      <c r="F250" s="184">
        <v>34.799999999999997</v>
      </c>
      <c r="G250" s="106"/>
      <c r="H250" s="106"/>
      <c r="I250" s="162"/>
      <c r="J250" s="108"/>
      <c r="K250" s="108"/>
      <c r="L250" s="106"/>
      <c r="M250" s="106"/>
      <c r="N250" s="109"/>
    </row>
    <row r="251" spans="1:14" s="110" customFormat="1" ht="25.5" customHeight="1" outlineLevel="2">
      <c r="A251" s="375"/>
      <c r="B251" s="375">
        <v>92778</v>
      </c>
      <c r="C251" s="104" t="s">
        <v>951</v>
      </c>
      <c r="D251" s="376" t="s">
        <v>75</v>
      </c>
      <c r="E251" s="375" t="s">
        <v>72</v>
      </c>
      <c r="F251" s="184">
        <v>80.3</v>
      </c>
      <c r="G251" s="106"/>
      <c r="H251" s="106"/>
      <c r="I251" s="162"/>
      <c r="J251" s="108"/>
      <c r="K251" s="108"/>
      <c r="L251" s="106"/>
      <c r="M251" s="106"/>
      <c r="N251" s="109"/>
    </row>
    <row r="252" spans="1:14" s="110" customFormat="1" ht="25.5" outlineLevel="2">
      <c r="A252" s="373" t="s">
        <v>23</v>
      </c>
      <c r="B252" s="373">
        <v>92722</v>
      </c>
      <c r="C252" s="104" t="s">
        <v>952</v>
      </c>
      <c r="D252" s="374" t="s">
        <v>474</v>
      </c>
      <c r="E252" s="373" t="s">
        <v>50</v>
      </c>
      <c r="F252" s="105">
        <v>9.1</v>
      </c>
      <c r="G252" s="106"/>
      <c r="H252" s="106"/>
      <c r="I252" s="132"/>
      <c r="J252" s="108"/>
      <c r="K252" s="108"/>
      <c r="L252" s="106"/>
      <c r="M252" s="106"/>
      <c r="N252" s="109"/>
    </row>
    <row r="253" spans="1:14" s="4" customFormat="1" ht="15" customHeight="1" outlineLevel="2">
      <c r="A253" s="393"/>
      <c r="B253" s="46"/>
      <c r="C253" s="43" t="s">
        <v>896</v>
      </c>
      <c r="D253" s="44" t="s">
        <v>117</v>
      </c>
      <c r="E253" s="45"/>
      <c r="F253" s="21"/>
      <c r="G253" s="22"/>
      <c r="H253" s="22"/>
      <c r="I253" s="38"/>
      <c r="J253" s="23"/>
      <c r="K253" s="23"/>
      <c r="L253" s="22"/>
      <c r="M253" s="22"/>
      <c r="N253" s="24"/>
    </row>
    <row r="254" spans="1:14" s="110" customFormat="1" ht="15" customHeight="1" outlineLevel="2">
      <c r="A254" s="373" t="s">
        <v>23</v>
      </c>
      <c r="B254" s="373">
        <v>92269</v>
      </c>
      <c r="C254" s="120" t="s">
        <v>926</v>
      </c>
      <c r="D254" s="374" t="s">
        <v>86</v>
      </c>
      <c r="E254" s="373" t="s">
        <v>55</v>
      </c>
      <c r="F254" s="105">
        <v>45.77</v>
      </c>
      <c r="G254" s="106"/>
      <c r="H254" s="106"/>
      <c r="I254" s="132"/>
      <c r="J254" s="108"/>
      <c r="K254" s="108"/>
      <c r="L254" s="106"/>
      <c r="M254" s="106"/>
      <c r="N254" s="109"/>
    </row>
    <row r="255" spans="1:14" s="110" customFormat="1" ht="25.5" customHeight="1" outlineLevel="2">
      <c r="A255" s="373" t="s">
        <v>23</v>
      </c>
      <c r="B255" s="373">
        <v>92775</v>
      </c>
      <c r="C255" s="120" t="s">
        <v>927</v>
      </c>
      <c r="D255" s="374" t="s">
        <v>71</v>
      </c>
      <c r="E255" s="373" t="s">
        <v>72</v>
      </c>
      <c r="F255" s="105">
        <v>69.8</v>
      </c>
      <c r="G255" s="106"/>
      <c r="H255" s="106"/>
      <c r="I255" s="132"/>
      <c r="J255" s="108"/>
      <c r="K255" s="108"/>
      <c r="L255" s="106"/>
      <c r="M255" s="106"/>
      <c r="N255" s="109"/>
    </row>
    <row r="256" spans="1:14" s="110" customFormat="1" ht="25.5" customHeight="1" outlineLevel="2">
      <c r="A256" s="373" t="s">
        <v>23</v>
      </c>
      <c r="B256" s="373">
        <v>92778</v>
      </c>
      <c r="C256" s="120" t="s">
        <v>928</v>
      </c>
      <c r="D256" s="374" t="s">
        <v>75</v>
      </c>
      <c r="E256" s="373" t="s">
        <v>72</v>
      </c>
      <c r="F256" s="105">
        <v>151.5</v>
      </c>
      <c r="G256" s="106"/>
      <c r="H256" s="106"/>
      <c r="I256" s="132"/>
      <c r="J256" s="108"/>
      <c r="K256" s="108"/>
      <c r="L256" s="106"/>
      <c r="M256" s="106"/>
      <c r="N256" s="109"/>
    </row>
    <row r="257" spans="1:14" s="110" customFormat="1" ht="25.5" customHeight="1" outlineLevel="2">
      <c r="A257" s="373" t="s">
        <v>23</v>
      </c>
      <c r="B257" s="373">
        <v>92779</v>
      </c>
      <c r="C257" s="120" t="s">
        <v>929</v>
      </c>
      <c r="D257" s="374" t="s">
        <v>76</v>
      </c>
      <c r="E257" s="373" t="s">
        <v>72</v>
      </c>
      <c r="F257" s="105">
        <v>151.30000000000001</v>
      </c>
      <c r="G257" s="106"/>
      <c r="H257" s="106"/>
      <c r="I257" s="132"/>
      <c r="J257" s="108"/>
      <c r="K257" s="108"/>
      <c r="L257" s="106"/>
      <c r="M257" s="106"/>
      <c r="N257" s="109"/>
    </row>
    <row r="258" spans="1:14" s="110" customFormat="1" ht="25.5" outlineLevel="2">
      <c r="A258" s="373" t="s">
        <v>23</v>
      </c>
      <c r="B258" s="373">
        <v>92722</v>
      </c>
      <c r="C258" s="120" t="s">
        <v>930</v>
      </c>
      <c r="D258" s="374" t="s">
        <v>474</v>
      </c>
      <c r="E258" s="373" t="s">
        <v>50</v>
      </c>
      <c r="F258" s="105">
        <v>2.92</v>
      </c>
      <c r="G258" s="106"/>
      <c r="H258" s="106"/>
      <c r="I258" s="132"/>
      <c r="J258" s="108"/>
      <c r="K258" s="108"/>
      <c r="L258" s="106"/>
      <c r="M258" s="106"/>
      <c r="N258" s="109"/>
    </row>
    <row r="259" spans="1:14" s="4" customFormat="1" ht="15" customHeight="1" outlineLevel="2">
      <c r="A259" s="393"/>
      <c r="B259" s="42"/>
      <c r="C259" s="43" t="s">
        <v>897</v>
      </c>
      <c r="D259" s="44" t="s">
        <v>119</v>
      </c>
      <c r="E259" s="45"/>
      <c r="F259" s="21"/>
      <c r="G259" s="22"/>
      <c r="H259" s="22"/>
      <c r="I259" s="38"/>
      <c r="J259" s="23"/>
      <c r="K259" s="23"/>
      <c r="L259" s="22"/>
      <c r="M259" s="22"/>
      <c r="N259" s="24"/>
    </row>
    <row r="260" spans="1:14" s="110" customFormat="1" ht="15" customHeight="1" outlineLevel="2">
      <c r="A260" s="373" t="s">
        <v>23</v>
      </c>
      <c r="B260" s="373">
        <v>92270</v>
      </c>
      <c r="C260" s="104" t="s">
        <v>931</v>
      </c>
      <c r="D260" s="374" t="s">
        <v>92</v>
      </c>
      <c r="E260" s="373" t="s">
        <v>55</v>
      </c>
      <c r="F260" s="105">
        <v>71.430000000000007</v>
      </c>
      <c r="G260" s="106"/>
      <c r="H260" s="106"/>
      <c r="I260" s="132"/>
      <c r="J260" s="108"/>
      <c r="K260" s="108"/>
      <c r="L260" s="106"/>
      <c r="M260" s="106"/>
      <c r="N260" s="109"/>
    </row>
    <row r="261" spans="1:14" s="110" customFormat="1" ht="25.5" customHeight="1" outlineLevel="2">
      <c r="A261" s="373" t="s">
        <v>23</v>
      </c>
      <c r="B261" s="373">
        <v>92775</v>
      </c>
      <c r="C261" s="104" t="s">
        <v>932</v>
      </c>
      <c r="D261" s="374" t="s">
        <v>71</v>
      </c>
      <c r="E261" s="210" t="s">
        <v>72</v>
      </c>
      <c r="F261" s="105">
        <v>153</v>
      </c>
      <c r="G261" s="106"/>
      <c r="H261" s="106"/>
      <c r="I261" s="132"/>
      <c r="J261" s="108"/>
      <c r="K261" s="108"/>
      <c r="L261" s="106"/>
      <c r="M261" s="106"/>
      <c r="N261" s="109"/>
    </row>
    <row r="262" spans="1:14" s="110" customFormat="1" ht="25.5" customHeight="1" outlineLevel="2">
      <c r="A262" s="373" t="s">
        <v>23</v>
      </c>
      <c r="B262" s="373">
        <v>92776</v>
      </c>
      <c r="C262" s="104" t="s">
        <v>933</v>
      </c>
      <c r="D262" s="374" t="s">
        <v>73</v>
      </c>
      <c r="E262" s="373" t="s">
        <v>72</v>
      </c>
      <c r="F262" s="105">
        <v>108.1</v>
      </c>
      <c r="G262" s="106"/>
      <c r="H262" s="106"/>
      <c r="I262" s="132"/>
      <c r="J262" s="108"/>
      <c r="K262" s="108"/>
      <c r="L262" s="106"/>
      <c r="M262" s="106"/>
      <c r="N262" s="109"/>
    </row>
    <row r="263" spans="1:14" s="110" customFormat="1" ht="25.5" outlineLevel="2">
      <c r="A263" s="373" t="s">
        <v>23</v>
      </c>
      <c r="B263" s="373">
        <v>92722</v>
      </c>
      <c r="C263" s="104" t="s">
        <v>934</v>
      </c>
      <c r="D263" s="374" t="s">
        <v>474</v>
      </c>
      <c r="E263" s="373" t="s">
        <v>50</v>
      </c>
      <c r="F263" s="105">
        <v>3.9</v>
      </c>
      <c r="G263" s="106"/>
      <c r="H263" s="106"/>
      <c r="I263" s="132"/>
      <c r="J263" s="108"/>
      <c r="K263" s="108"/>
      <c r="L263" s="106"/>
      <c r="M263" s="106"/>
      <c r="N263" s="109"/>
    </row>
    <row r="264" spans="1:14" s="4" customFormat="1" ht="15" customHeight="1" outlineLevel="2">
      <c r="A264" s="393"/>
      <c r="B264" s="42"/>
      <c r="C264" s="43" t="s">
        <v>935</v>
      </c>
      <c r="D264" s="44" t="s">
        <v>936</v>
      </c>
      <c r="E264" s="45"/>
      <c r="F264" s="21"/>
      <c r="G264" s="22"/>
      <c r="H264" s="22"/>
      <c r="I264" s="38"/>
      <c r="J264" s="23"/>
      <c r="K264" s="23"/>
      <c r="L264" s="22"/>
      <c r="M264" s="22"/>
      <c r="N264" s="24"/>
    </row>
    <row r="265" spans="1:14" s="110" customFormat="1" ht="15" customHeight="1" outlineLevel="2">
      <c r="A265" s="373" t="s">
        <v>23</v>
      </c>
      <c r="B265" s="373">
        <v>92270</v>
      </c>
      <c r="C265" s="104" t="s">
        <v>937</v>
      </c>
      <c r="D265" s="374" t="s">
        <v>92</v>
      </c>
      <c r="E265" s="373" t="s">
        <v>55</v>
      </c>
      <c r="F265" s="105">
        <v>10.050000000000001</v>
      </c>
      <c r="G265" s="106"/>
      <c r="H265" s="106"/>
      <c r="I265" s="132"/>
      <c r="J265" s="108"/>
      <c r="K265" s="108"/>
      <c r="L265" s="106"/>
      <c r="M265" s="106"/>
      <c r="N265" s="109"/>
    </row>
    <row r="266" spans="1:14" s="110" customFormat="1" ht="25.5" customHeight="1" outlineLevel="2">
      <c r="A266" s="373" t="s">
        <v>23</v>
      </c>
      <c r="B266" s="373">
        <v>92775</v>
      </c>
      <c r="C266" s="104" t="s">
        <v>938</v>
      </c>
      <c r="D266" s="374" t="s">
        <v>71</v>
      </c>
      <c r="E266" s="210" t="s">
        <v>72</v>
      </c>
      <c r="F266" s="105">
        <v>16.600000000000001</v>
      </c>
      <c r="G266" s="106"/>
      <c r="H266" s="106"/>
      <c r="I266" s="132"/>
      <c r="J266" s="108"/>
      <c r="K266" s="108"/>
      <c r="L266" s="106"/>
      <c r="M266" s="106"/>
      <c r="N266" s="109"/>
    </row>
    <row r="267" spans="1:14" s="110" customFormat="1" ht="25.5" customHeight="1" outlineLevel="2">
      <c r="A267" s="373" t="s">
        <v>23</v>
      </c>
      <c r="B267" s="375">
        <v>92777</v>
      </c>
      <c r="C267" s="104" t="s">
        <v>939</v>
      </c>
      <c r="D267" s="376" t="s">
        <v>74</v>
      </c>
      <c r="E267" s="375" t="s">
        <v>72</v>
      </c>
      <c r="F267" s="105">
        <v>7.3</v>
      </c>
      <c r="G267" s="106"/>
      <c r="H267" s="106"/>
      <c r="I267" s="132"/>
      <c r="J267" s="108"/>
      <c r="K267" s="108"/>
      <c r="L267" s="106"/>
      <c r="M267" s="106"/>
      <c r="N267" s="109"/>
    </row>
    <row r="268" spans="1:14" s="110" customFormat="1" ht="25.5" customHeight="1" outlineLevel="2">
      <c r="A268" s="373" t="s">
        <v>23</v>
      </c>
      <c r="B268" s="375">
        <v>92778</v>
      </c>
      <c r="C268" s="104" t="s">
        <v>940</v>
      </c>
      <c r="D268" s="376" t="s">
        <v>75</v>
      </c>
      <c r="E268" s="375" t="s">
        <v>72</v>
      </c>
      <c r="F268" s="184">
        <v>20.9</v>
      </c>
      <c r="G268" s="106"/>
      <c r="H268" s="106"/>
      <c r="I268" s="162"/>
      <c r="J268" s="108"/>
      <c r="K268" s="108"/>
      <c r="L268" s="106"/>
      <c r="M268" s="106"/>
      <c r="N268" s="109"/>
    </row>
    <row r="269" spans="1:14" s="110" customFormat="1" ht="25.5" outlineLevel="2">
      <c r="A269" s="373" t="s">
        <v>23</v>
      </c>
      <c r="B269" s="373">
        <v>92722</v>
      </c>
      <c r="C269" s="104" t="s">
        <v>953</v>
      </c>
      <c r="D269" s="374" t="s">
        <v>474</v>
      </c>
      <c r="E269" s="373" t="s">
        <v>50</v>
      </c>
      <c r="F269" s="105">
        <v>1.31</v>
      </c>
      <c r="G269" s="106"/>
      <c r="H269" s="106"/>
      <c r="I269" s="132"/>
      <c r="J269" s="108"/>
      <c r="K269" s="108"/>
      <c r="L269" s="106"/>
      <c r="M269" s="106"/>
      <c r="N269" s="109"/>
    </row>
    <row r="270" spans="1:14" s="219" customFormat="1" ht="14.25" outlineLevel="2">
      <c r="A270" s="395"/>
      <c r="B270" s="396"/>
      <c r="C270" s="222" t="s">
        <v>882</v>
      </c>
      <c r="D270" s="223" t="s">
        <v>911</v>
      </c>
      <c r="E270" s="395"/>
      <c r="F270" s="211"/>
      <c r="G270" s="215"/>
      <c r="H270" s="215"/>
      <c r="I270" s="216"/>
      <c r="J270" s="217"/>
      <c r="K270" s="217"/>
      <c r="L270" s="215"/>
      <c r="M270" s="215"/>
      <c r="N270" s="218"/>
    </row>
    <row r="271" spans="1:14" s="110" customFormat="1" ht="14.25" outlineLevel="2">
      <c r="A271" s="373" t="s">
        <v>35</v>
      </c>
      <c r="B271" s="186">
        <v>591008</v>
      </c>
      <c r="C271" s="120" t="s">
        <v>883</v>
      </c>
      <c r="D271" s="187" t="s">
        <v>880</v>
      </c>
      <c r="E271" s="186" t="s">
        <v>50</v>
      </c>
      <c r="F271" s="105">
        <v>54</v>
      </c>
      <c r="G271" s="106"/>
      <c r="H271" s="106"/>
      <c r="I271" s="132"/>
      <c r="J271" s="108"/>
      <c r="K271" s="108"/>
      <c r="L271" s="106"/>
      <c r="M271" s="106"/>
      <c r="N271" s="109"/>
    </row>
    <row r="272" spans="1:14" s="110" customFormat="1" ht="14.25" outlineLevel="2">
      <c r="A272" s="373" t="s">
        <v>23</v>
      </c>
      <c r="B272" s="186">
        <v>68053</v>
      </c>
      <c r="C272" s="120" t="s">
        <v>884</v>
      </c>
      <c r="D272" s="188" t="s">
        <v>881</v>
      </c>
      <c r="E272" s="186" t="s">
        <v>55</v>
      </c>
      <c r="F272" s="184">
        <v>540</v>
      </c>
      <c r="G272" s="106"/>
      <c r="H272" s="106"/>
      <c r="I272" s="162"/>
      <c r="J272" s="108"/>
      <c r="K272" s="108"/>
      <c r="L272" s="106"/>
      <c r="M272" s="106"/>
      <c r="N272" s="109"/>
    </row>
    <row r="273" spans="1:14" s="110" customFormat="1" ht="14.25" outlineLevel="2">
      <c r="A273" s="373" t="s">
        <v>23</v>
      </c>
      <c r="B273" s="186">
        <v>97086</v>
      </c>
      <c r="C273" s="120" t="s">
        <v>885</v>
      </c>
      <c r="D273" s="189" t="s">
        <v>699</v>
      </c>
      <c r="E273" s="186" t="s">
        <v>55</v>
      </c>
      <c r="F273" s="105">
        <v>11.52</v>
      </c>
      <c r="G273" s="106"/>
      <c r="H273" s="106"/>
      <c r="I273" s="132"/>
      <c r="J273" s="108"/>
      <c r="K273" s="108"/>
      <c r="L273" s="106"/>
      <c r="M273" s="106"/>
      <c r="N273" s="109"/>
    </row>
    <row r="274" spans="1:14" s="110" customFormat="1" ht="25.5" outlineLevel="2">
      <c r="A274" s="373" t="s">
        <v>23</v>
      </c>
      <c r="B274" s="186">
        <v>92775</v>
      </c>
      <c r="C274" s="120" t="s">
        <v>886</v>
      </c>
      <c r="D274" s="189" t="s">
        <v>71</v>
      </c>
      <c r="E274" s="186" t="s">
        <v>72</v>
      </c>
      <c r="F274" s="184">
        <v>1178.6500000000001</v>
      </c>
      <c r="G274" s="106"/>
      <c r="H274" s="106"/>
      <c r="I274" s="162"/>
      <c r="J274" s="108"/>
      <c r="K274" s="108"/>
      <c r="L274" s="106"/>
      <c r="M274" s="106"/>
      <c r="N274" s="109"/>
    </row>
    <row r="275" spans="1:14" s="110" customFormat="1" ht="14.25" outlineLevel="2">
      <c r="A275" s="373" t="s">
        <v>23</v>
      </c>
      <c r="B275" s="186">
        <v>92722</v>
      </c>
      <c r="C275" s="120" t="s">
        <v>887</v>
      </c>
      <c r="D275" s="190" t="s">
        <v>700</v>
      </c>
      <c r="E275" s="186" t="s">
        <v>50</v>
      </c>
      <c r="F275" s="184">
        <v>64.8</v>
      </c>
      <c r="G275" s="106"/>
      <c r="H275" s="106"/>
      <c r="I275" s="162"/>
      <c r="J275" s="108"/>
      <c r="K275" s="108"/>
      <c r="L275" s="106"/>
      <c r="M275" s="106"/>
      <c r="N275" s="109"/>
    </row>
    <row r="276" spans="1:14" s="110" customFormat="1" ht="14.25" outlineLevel="2">
      <c r="A276" s="375"/>
      <c r="B276" s="221" t="s">
        <v>955</v>
      </c>
      <c r="C276" s="120" t="s">
        <v>956</v>
      </c>
      <c r="D276" s="220" t="s">
        <v>954</v>
      </c>
      <c r="E276" s="186" t="s">
        <v>55</v>
      </c>
      <c r="F276" s="184">
        <v>540</v>
      </c>
      <c r="G276" s="106"/>
      <c r="H276" s="106"/>
      <c r="I276" s="162"/>
      <c r="J276" s="108"/>
      <c r="K276" s="108"/>
      <c r="L276" s="106"/>
      <c r="M276" s="106"/>
      <c r="N276" s="109"/>
    </row>
    <row r="277" spans="1:14" s="4" customFormat="1" ht="14.25" outlineLevel="2">
      <c r="A277" s="394"/>
      <c r="B277" s="394"/>
      <c r="C277" s="43" t="s">
        <v>901</v>
      </c>
      <c r="D277" s="44" t="s">
        <v>902</v>
      </c>
      <c r="E277" s="394"/>
      <c r="F277" s="165"/>
      <c r="G277" s="22"/>
      <c r="H277" s="22"/>
      <c r="I277" s="169"/>
      <c r="J277" s="23"/>
      <c r="K277" s="23"/>
      <c r="L277" s="22"/>
      <c r="M277" s="22"/>
      <c r="N277" s="24"/>
    </row>
    <row r="278" spans="1:14" s="4" customFormat="1" ht="14.25" outlineLevel="2">
      <c r="A278" s="394"/>
      <c r="B278" s="397"/>
      <c r="C278" s="199" t="s">
        <v>903</v>
      </c>
      <c r="D278" s="200" t="s">
        <v>904</v>
      </c>
      <c r="E278" s="397"/>
      <c r="F278" s="165"/>
      <c r="G278" s="161"/>
      <c r="H278" s="161"/>
      <c r="I278" s="169"/>
      <c r="J278" s="176"/>
      <c r="K278" s="176"/>
      <c r="L278" s="161"/>
      <c r="M278" s="161"/>
      <c r="N278" s="102"/>
    </row>
    <row r="279" spans="1:14" s="110" customFormat="1" ht="14.25" outlineLevel="2">
      <c r="A279" s="373" t="s">
        <v>35</v>
      </c>
      <c r="B279" s="186">
        <v>591008</v>
      </c>
      <c r="C279" s="120" t="s">
        <v>905</v>
      </c>
      <c r="D279" s="187" t="s">
        <v>1272</v>
      </c>
      <c r="E279" s="186" t="s">
        <v>50</v>
      </c>
      <c r="F279" s="105">
        <v>0.11399999999999999</v>
      </c>
      <c r="G279" s="106"/>
      <c r="H279" s="106"/>
      <c r="I279" s="132"/>
      <c r="J279" s="108"/>
      <c r="K279" s="108"/>
      <c r="L279" s="106"/>
      <c r="M279" s="106"/>
      <c r="N279" s="109"/>
    </row>
    <row r="280" spans="1:14" s="110" customFormat="1" ht="14.25" outlineLevel="2">
      <c r="A280" s="373" t="s">
        <v>23</v>
      </c>
      <c r="B280" s="186">
        <v>97086</v>
      </c>
      <c r="C280" s="120" t="s">
        <v>906</v>
      </c>
      <c r="D280" s="189" t="s">
        <v>699</v>
      </c>
      <c r="E280" s="186" t="s">
        <v>55</v>
      </c>
      <c r="F280" s="105">
        <v>0.67</v>
      </c>
      <c r="G280" s="106"/>
      <c r="H280" s="106"/>
      <c r="I280" s="132"/>
      <c r="J280" s="108"/>
      <c r="K280" s="108"/>
      <c r="L280" s="106"/>
      <c r="M280" s="106"/>
      <c r="N280" s="109"/>
    </row>
    <row r="281" spans="1:14" s="110" customFormat="1" ht="25.5" outlineLevel="2">
      <c r="A281" s="373" t="s">
        <v>23</v>
      </c>
      <c r="B281" s="186">
        <v>92776</v>
      </c>
      <c r="C281" s="120" t="s">
        <v>907</v>
      </c>
      <c r="D281" s="189" t="s">
        <v>73</v>
      </c>
      <c r="E281" s="186" t="s">
        <v>72</v>
      </c>
      <c r="F281" s="184">
        <v>4.5199999999999996</v>
      </c>
      <c r="G281" s="106"/>
      <c r="H281" s="106"/>
      <c r="I281" s="162"/>
      <c r="J281" s="108"/>
      <c r="K281" s="108"/>
      <c r="L281" s="106"/>
      <c r="M281" s="106"/>
      <c r="N281" s="109"/>
    </row>
    <row r="282" spans="1:14" s="110" customFormat="1" ht="14.25" outlineLevel="2">
      <c r="A282" s="373" t="s">
        <v>23</v>
      </c>
      <c r="B282" s="186">
        <v>92722</v>
      </c>
      <c r="C282" s="120" t="s">
        <v>908</v>
      </c>
      <c r="D282" s="190" t="s">
        <v>700</v>
      </c>
      <c r="E282" s="186" t="s">
        <v>50</v>
      </c>
      <c r="F282" s="184">
        <v>0.23</v>
      </c>
      <c r="G282" s="106"/>
      <c r="H282" s="106"/>
      <c r="I282" s="162"/>
      <c r="J282" s="108"/>
      <c r="K282" s="108"/>
      <c r="L282" s="106"/>
      <c r="M282" s="106"/>
      <c r="N282" s="109"/>
    </row>
    <row r="283" spans="1:14" s="4" customFormat="1" ht="14.25" outlineLevel="2">
      <c r="A283" s="394"/>
      <c r="B283" s="397"/>
      <c r="C283" s="199" t="s">
        <v>909</v>
      </c>
      <c r="D283" s="200" t="s">
        <v>910</v>
      </c>
      <c r="E283" s="397"/>
      <c r="F283" s="165"/>
      <c r="G283" s="161"/>
      <c r="H283" s="161"/>
      <c r="I283" s="169"/>
      <c r="J283" s="176"/>
      <c r="K283" s="176"/>
      <c r="L283" s="161"/>
      <c r="M283" s="161"/>
      <c r="N283" s="102"/>
    </row>
    <row r="284" spans="1:14" s="110" customFormat="1" ht="14.25" outlineLevel="2">
      <c r="A284" s="373" t="s">
        <v>23</v>
      </c>
      <c r="B284" s="186">
        <v>92271</v>
      </c>
      <c r="C284" s="120" t="s">
        <v>912</v>
      </c>
      <c r="D284" s="376" t="s">
        <v>98</v>
      </c>
      <c r="E284" s="186" t="s">
        <v>55</v>
      </c>
      <c r="F284" s="105">
        <v>2.75</v>
      </c>
      <c r="G284" s="106"/>
      <c r="H284" s="106"/>
      <c r="I284" s="132"/>
      <c r="J284" s="108"/>
      <c r="K284" s="108"/>
      <c r="L284" s="106"/>
      <c r="M284" s="106"/>
      <c r="N284" s="109"/>
    </row>
    <row r="285" spans="1:14" s="110" customFormat="1" ht="25.5" outlineLevel="2">
      <c r="A285" s="373" t="s">
        <v>23</v>
      </c>
      <c r="B285" s="186">
        <v>92775</v>
      </c>
      <c r="C285" s="120" t="s">
        <v>913</v>
      </c>
      <c r="D285" s="189" t="s">
        <v>71</v>
      </c>
      <c r="E285" s="186" t="s">
        <v>72</v>
      </c>
      <c r="F285" s="184">
        <v>5.75</v>
      </c>
      <c r="G285" s="106"/>
      <c r="H285" s="106"/>
      <c r="I285" s="162"/>
      <c r="J285" s="108"/>
      <c r="K285" s="108"/>
      <c r="L285" s="106"/>
      <c r="M285" s="106"/>
      <c r="N285" s="109"/>
    </row>
    <row r="286" spans="1:14" s="110" customFormat="1" ht="14.25" outlineLevel="2">
      <c r="A286" s="373" t="s">
        <v>23</v>
      </c>
      <c r="B286" s="186">
        <v>92722</v>
      </c>
      <c r="C286" s="120" t="s">
        <v>914</v>
      </c>
      <c r="D286" s="190" t="s">
        <v>700</v>
      </c>
      <c r="E286" s="186" t="s">
        <v>50</v>
      </c>
      <c r="F286" s="184">
        <v>0.16</v>
      </c>
      <c r="G286" s="106"/>
      <c r="H286" s="106"/>
      <c r="I286" s="162"/>
      <c r="J286" s="108"/>
      <c r="K286" s="108"/>
      <c r="L286" s="106"/>
      <c r="M286" s="106"/>
      <c r="N286" s="109"/>
    </row>
    <row r="287" spans="1:14" s="4" customFormat="1" ht="14.25" outlineLevel="2">
      <c r="A287" s="394"/>
      <c r="B287" s="394"/>
      <c r="C287" s="43" t="s">
        <v>957</v>
      </c>
      <c r="D287" s="44" t="s">
        <v>958</v>
      </c>
      <c r="E287" s="394"/>
      <c r="F287" s="165"/>
      <c r="G287" s="22"/>
      <c r="H287" s="22"/>
      <c r="I287" s="169"/>
      <c r="J287" s="23"/>
      <c r="K287" s="23"/>
      <c r="L287" s="22"/>
      <c r="M287" s="22"/>
      <c r="N287" s="24"/>
    </row>
    <row r="288" spans="1:14" s="4" customFormat="1" ht="14.25" outlineLevel="2">
      <c r="A288" s="394"/>
      <c r="B288" s="397"/>
      <c r="C288" s="199" t="s">
        <v>959</v>
      </c>
      <c r="D288" s="200" t="s">
        <v>979</v>
      </c>
      <c r="E288" s="397"/>
      <c r="F288" s="165"/>
      <c r="G288" s="161"/>
      <c r="H288" s="161"/>
      <c r="I288" s="169"/>
      <c r="J288" s="176"/>
      <c r="K288" s="176"/>
      <c r="L288" s="161"/>
      <c r="M288" s="161"/>
      <c r="N288" s="102"/>
    </row>
    <row r="289" spans="1:14" s="110" customFormat="1" ht="14.25" outlineLevel="2">
      <c r="A289" s="373" t="s">
        <v>23</v>
      </c>
      <c r="B289" s="224" t="s">
        <v>453</v>
      </c>
      <c r="C289" s="120" t="s">
        <v>960</v>
      </c>
      <c r="D289" s="374" t="s">
        <v>941</v>
      </c>
      <c r="E289" s="186" t="s">
        <v>67</v>
      </c>
      <c r="F289" s="105">
        <v>4</v>
      </c>
      <c r="G289" s="106"/>
      <c r="H289" s="106"/>
      <c r="I289" s="132"/>
      <c r="J289" s="108"/>
      <c r="K289" s="108"/>
      <c r="L289" s="106"/>
      <c r="M289" s="106"/>
      <c r="N289" s="109"/>
    </row>
    <row r="290" spans="1:14" s="143" customFormat="1" ht="15" customHeight="1" outlineLevel="2">
      <c r="A290" s="375" t="s">
        <v>23</v>
      </c>
      <c r="B290" s="375">
        <v>95601</v>
      </c>
      <c r="C290" s="120" t="s">
        <v>963</v>
      </c>
      <c r="D290" s="376" t="s">
        <v>69</v>
      </c>
      <c r="E290" s="375" t="s">
        <v>38</v>
      </c>
      <c r="F290" s="194">
        <v>4</v>
      </c>
      <c r="G290" s="106"/>
      <c r="H290" s="106"/>
      <c r="I290" s="162"/>
      <c r="J290" s="108"/>
      <c r="K290" s="108"/>
      <c r="L290" s="106"/>
      <c r="M290" s="106"/>
      <c r="N290" s="109"/>
    </row>
    <row r="291" spans="1:14" s="110" customFormat="1" ht="14.25" outlineLevel="2">
      <c r="A291" s="373" t="s">
        <v>23</v>
      </c>
      <c r="B291" s="186">
        <v>95240</v>
      </c>
      <c r="C291" s="120" t="s">
        <v>964</v>
      </c>
      <c r="D291" s="187" t="s">
        <v>961</v>
      </c>
      <c r="E291" s="186" t="s">
        <v>55</v>
      </c>
      <c r="F291" s="105">
        <v>1.44</v>
      </c>
      <c r="G291" s="106"/>
      <c r="H291" s="106"/>
      <c r="I291" s="132"/>
      <c r="J291" s="108"/>
      <c r="K291" s="108"/>
      <c r="L291" s="106"/>
      <c r="M291" s="106"/>
      <c r="N291" s="109"/>
    </row>
    <row r="292" spans="1:14" s="110" customFormat="1" ht="14.25" outlineLevel="2">
      <c r="A292" s="373" t="s">
        <v>23</v>
      </c>
      <c r="B292" s="186">
        <v>96536</v>
      </c>
      <c r="C292" s="120" t="s">
        <v>965</v>
      </c>
      <c r="D292" s="189" t="s">
        <v>962</v>
      </c>
      <c r="E292" s="186" t="s">
        <v>55</v>
      </c>
      <c r="F292" s="105">
        <v>37.35</v>
      </c>
      <c r="G292" s="106"/>
      <c r="H292" s="106"/>
      <c r="I292" s="132"/>
      <c r="J292" s="108"/>
      <c r="K292" s="108"/>
      <c r="L292" s="106"/>
      <c r="M292" s="106"/>
      <c r="N292" s="109"/>
    </row>
    <row r="293" spans="1:14" s="110" customFormat="1" ht="25.5" outlineLevel="2">
      <c r="A293" s="373" t="s">
        <v>23</v>
      </c>
      <c r="B293" s="186">
        <v>92775</v>
      </c>
      <c r="C293" s="120" t="s">
        <v>966</v>
      </c>
      <c r="D293" s="189" t="s">
        <v>71</v>
      </c>
      <c r="E293" s="186" t="s">
        <v>72</v>
      </c>
      <c r="F293" s="184">
        <v>52.7</v>
      </c>
      <c r="G293" s="106"/>
      <c r="H293" s="106"/>
      <c r="I293" s="162"/>
      <c r="J293" s="108"/>
      <c r="K293" s="108"/>
      <c r="L293" s="106"/>
      <c r="M293" s="106"/>
      <c r="N293" s="109"/>
    </row>
    <row r="294" spans="1:14" s="110" customFormat="1" ht="25.5" outlineLevel="2">
      <c r="A294" s="398" t="s">
        <v>23</v>
      </c>
      <c r="B294" s="310">
        <v>92776</v>
      </c>
      <c r="C294" s="311" t="s">
        <v>967</v>
      </c>
      <c r="D294" s="356" t="s">
        <v>73</v>
      </c>
      <c r="E294" s="310" t="s">
        <v>72</v>
      </c>
      <c r="F294" s="312">
        <v>31.2</v>
      </c>
      <c r="G294" s="313"/>
      <c r="H294" s="313"/>
      <c r="I294" s="314"/>
      <c r="J294" s="315"/>
      <c r="K294" s="315"/>
      <c r="L294" s="313"/>
      <c r="M294" s="313"/>
      <c r="N294" s="316"/>
    </row>
    <row r="295" spans="1:14" s="110" customFormat="1" ht="25.5" outlineLevel="2">
      <c r="A295" s="399" t="s">
        <v>23</v>
      </c>
      <c r="B295" s="399">
        <v>92778</v>
      </c>
      <c r="C295" s="328" t="s">
        <v>977</v>
      </c>
      <c r="D295" s="400" t="s">
        <v>75</v>
      </c>
      <c r="E295" s="399" t="s">
        <v>72</v>
      </c>
      <c r="F295" s="330">
        <v>34.200000000000003</v>
      </c>
      <c r="G295" s="331"/>
      <c r="H295" s="331"/>
      <c r="I295" s="332"/>
      <c r="J295" s="333"/>
      <c r="K295" s="333"/>
      <c r="L295" s="331"/>
      <c r="M295" s="331"/>
      <c r="N295" s="334"/>
    </row>
    <row r="296" spans="1:14" s="110" customFormat="1" ht="14.25" outlineLevel="2">
      <c r="A296" s="399" t="s">
        <v>23</v>
      </c>
      <c r="B296" s="327">
        <v>92722</v>
      </c>
      <c r="C296" s="328" t="s">
        <v>978</v>
      </c>
      <c r="D296" s="329" t="s">
        <v>700</v>
      </c>
      <c r="E296" s="327" t="s">
        <v>50</v>
      </c>
      <c r="F296" s="330">
        <v>3.57</v>
      </c>
      <c r="G296" s="331"/>
      <c r="H296" s="331"/>
      <c r="I296" s="332"/>
      <c r="J296" s="333"/>
      <c r="K296" s="333"/>
      <c r="L296" s="331"/>
      <c r="M296" s="331"/>
      <c r="N296" s="334"/>
    </row>
    <row r="297" spans="1:14" s="4" customFormat="1" ht="14.25" outlineLevel="2">
      <c r="A297" s="401"/>
      <c r="B297" s="349"/>
      <c r="C297" s="350" t="s">
        <v>1239</v>
      </c>
      <c r="D297" s="350" t="s">
        <v>1241</v>
      </c>
      <c r="E297" s="349"/>
      <c r="F297" s="351"/>
      <c r="G297" s="352"/>
      <c r="H297" s="352"/>
      <c r="I297" s="353"/>
      <c r="J297" s="354"/>
      <c r="K297" s="354"/>
      <c r="L297" s="352"/>
      <c r="M297" s="352"/>
      <c r="N297" s="355"/>
    </row>
    <row r="298" spans="1:14" s="4" customFormat="1" ht="14.25" outlineLevel="2">
      <c r="A298" s="402"/>
      <c r="B298" s="321"/>
      <c r="C298" s="335" t="s">
        <v>1240</v>
      </c>
      <c r="D298" s="348" t="s">
        <v>1238</v>
      </c>
      <c r="E298" s="321"/>
      <c r="F298" s="322"/>
      <c r="G298" s="323"/>
      <c r="H298" s="323"/>
      <c r="I298" s="324"/>
      <c r="J298" s="325"/>
      <c r="K298" s="325"/>
      <c r="L298" s="323"/>
      <c r="M298" s="323"/>
      <c r="N298" s="326"/>
    </row>
    <row r="299" spans="1:14" s="110" customFormat="1" ht="25.5" customHeight="1" outlineLevel="2">
      <c r="A299" s="403" t="s">
        <v>23</v>
      </c>
      <c r="B299" s="341">
        <v>89198</v>
      </c>
      <c r="C299" s="342" t="s">
        <v>1242</v>
      </c>
      <c r="D299" s="343" t="s">
        <v>1249</v>
      </c>
      <c r="E299" s="341" t="s">
        <v>67</v>
      </c>
      <c r="F299" s="344">
        <v>35</v>
      </c>
      <c r="G299" s="345"/>
      <c r="H299" s="345"/>
      <c r="I299" s="357"/>
      <c r="J299" s="346"/>
      <c r="K299" s="346"/>
      <c r="L299" s="345"/>
      <c r="M299" s="345"/>
      <c r="N299" s="347"/>
    </row>
    <row r="300" spans="1:14" s="110" customFormat="1" ht="14.25" outlineLevel="2">
      <c r="A300" s="399" t="s">
        <v>23</v>
      </c>
      <c r="B300" s="337">
        <v>95601</v>
      </c>
      <c r="C300" s="328" t="s">
        <v>1243</v>
      </c>
      <c r="D300" s="329" t="s">
        <v>1251</v>
      </c>
      <c r="E300" s="399" t="s">
        <v>38</v>
      </c>
      <c r="F300" s="339">
        <v>7</v>
      </c>
      <c r="G300" s="331"/>
      <c r="H300" s="331"/>
      <c r="I300" s="358"/>
      <c r="J300" s="333"/>
      <c r="K300" s="333"/>
      <c r="L300" s="331"/>
      <c r="M300" s="331"/>
      <c r="N300" s="334"/>
    </row>
    <row r="301" spans="1:14" s="110" customFormat="1" ht="15" customHeight="1" outlineLevel="2">
      <c r="A301" s="399" t="s">
        <v>23</v>
      </c>
      <c r="B301" s="337">
        <v>95240</v>
      </c>
      <c r="C301" s="328" t="s">
        <v>1244</v>
      </c>
      <c r="D301" s="338" t="s">
        <v>1250</v>
      </c>
      <c r="E301" s="337" t="s">
        <v>50</v>
      </c>
      <c r="F301" s="339">
        <v>0.63</v>
      </c>
      <c r="G301" s="331"/>
      <c r="H301" s="331"/>
      <c r="I301" s="358"/>
      <c r="J301" s="333"/>
      <c r="K301" s="333"/>
      <c r="L301" s="331"/>
      <c r="M301" s="331"/>
      <c r="N301" s="334"/>
    </row>
    <row r="302" spans="1:14" s="110" customFormat="1" ht="14.25" outlineLevel="2">
      <c r="A302" s="399" t="s">
        <v>23</v>
      </c>
      <c r="B302" s="337">
        <v>42101</v>
      </c>
      <c r="C302" s="328" t="s">
        <v>1245</v>
      </c>
      <c r="D302" s="329" t="s">
        <v>1252</v>
      </c>
      <c r="E302" s="337" t="s">
        <v>55</v>
      </c>
      <c r="F302" s="339">
        <v>5.89</v>
      </c>
      <c r="G302" s="331"/>
      <c r="H302" s="331"/>
      <c r="I302" s="358"/>
      <c r="J302" s="333"/>
      <c r="K302" s="333"/>
      <c r="L302" s="331"/>
      <c r="M302" s="331"/>
      <c r="N302" s="334"/>
    </row>
    <row r="303" spans="1:14" s="110" customFormat="1" ht="25.5" outlineLevel="2">
      <c r="A303" s="399" t="s">
        <v>23</v>
      </c>
      <c r="B303" s="340">
        <v>92788</v>
      </c>
      <c r="C303" s="328" t="s">
        <v>1246</v>
      </c>
      <c r="D303" s="329" t="s">
        <v>1253</v>
      </c>
      <c r="E303" s="399" t="s">
        <v>72</v>
      </c>
      <c r="F303" s="339">
        <v>430.08</v>
      </c>
      <c r="G303" s="331"/>
      <c r="H303" s="331"/>
      <c r="I303" s="358"/>
      <c r="J303" s="333"/>
      <c r="K303" s="333"/>
      <c r="L303" s="331"/>
      <c r="M303" s="331"/>
      <c r="N303" s="334"/>
    </row>
    <row r="304" spans="1:14" s="110" customFormat="1" ht="14.25" outlineLevel="2">
      <c r="A304" s="399" t="s">
        <v>23</v>
      </c>
      <c r="B304" s="340">
        <v>92804</v>
      </c>
      <c r="C304" s="328" t="s">
        <v>1247</v>
      </c>
      <c r="D304" s="329" t="s">
        <v>1254</v>
      </c>
      <c r="E304" s="399" t="s">
        <v>72</v>
      </c>
      <c r="F304" s="339">
        <v>430.08</v>
      </c>
      <c r="G304" s="331"/>
      <c r="H304" s="331"/>
      <c r="I304" s="358"/>
      <c r="J304" s="333"/>
      <c r="K304" s="333"/>
      <c r="L304" s="331"/>
      <c r="M304" s="331"/>
      <c r="N304" s="334"/>
    </row>
    <row r="305" spans="1:14" s="110" customFormat="1" ht="14.25" outlineLevel="2">
      <c r="A305" s="399" t="s">
        <v>23</v>
      </c>
      <c r="B305" s="337">
        <v>96558</v>
      </c>
      <c r="C305" s="328" t="s">
        <v>1248</v>
      </c>
      <c r="D305" s="329" t="s">
        <v>1255</v>
      </c>
      <c r="E305" s="337" t="s">
        <v>55</v>
      </c>
      <c r="F305" s="339">
        <v>4.07</v>
      </c>
      <c r="G305" s="331"/>
      <c r="H305" s="331"/>
      <c r="I305" s="358"/>
      <c r="J305" s="333"/>
      <c r="K305" s="333"/>
      <c r="L305" s="331"/>
      <c r="M305" s="331"/>
      <c r="N305" s="334"/>
    </row>
    <row r="306" spans="1:14" s="28" customFormat="1" ht="15" customHeight="1" outlineLevel="1">
      <c r="A306" s="317"/>
      <c r="B306" s="318"/>
      <c r="C306" s="318"/>
      <c r="D306" s="496" t="s">
        <v>46</v>
      </c>
      <c r="E306" s="496"/>
      <c r="F306" s="496"/>
      <c r="G306" s="496"/>
      <c r="H306" s="496"/>
      <c r="I306" s="496"/>
      <c r="J306" s="496"/>
      <c r="K306" s="496"/>
      <c r="L306" s="497"/>
      <c r="M306" s="497"/>
      <c r="N306" s="319"/>
    </row>
    <row r="307" spans="1:14" s="6" customFormat="1" ht="15" customHeight="1" outlineLevel="1">
      <c r="A307" s="19"/>
      <c r="B307" s="41"/>
      <c r="C307" s="15">
        <v>5</v>
      </c>
      <c r="D307" s="390" t="s">
        <v>120</v>
      </c>
      <c r="E307" s="30"/>
      <c r="F307" s="40"/>
      <c r="G307" s="32"/>
      <c r="H307" s="32"/>
      <c r="I307" s="33"/>
      <c r="J307" s="33"/>
      <c r="K307" s="33"/>
      <c r="L307" s="32"/>
      <c r="M307" s="32"/>
      <c r="N307" s="39"/>
    </row>
    <row r="308" spans="1:14" s="6" customFormat="1" ht="15" customHeight="1" outlineLevel="2">
      <c r="A308" s="389"/>
      <c r="B308" s="389"/>
      <c r="C308" s="372" t="s">
        <v>121</v>
      </c>
      <c r="D308" s="404" t="s">
        <v>122</v>
      </c>
      <c r="E308" s="393"/>
      <c r="F308" s="21"/>
      <c r="G308" s="22"/>
      <c r="H308" s="22"/>
      <c r="I308" s="38"/>
      <c r="J308" s="23"/>
      <c r="K308" s="23"/>
      <c r="L308" s="22"/>
      <c r="M308" s="22"/>
      <c r="N308" s="24"/>
    </row>
    <row r="309" spans="1:14" s="110" customFormat="1" ht="38.25" outlineLevel="2">
      <c r="A309" s="373" t="s">
        <v>23</v>
      </c>
      <c r="B309" s="373">
        <v>87519</v>
      </c>
      <c r="C309" s="120" t="s">
        <v>123</v>
      </c>
      <c r="D309" s="121" t="s">
        <v>558</v>
      </c>
      <c r="E309" s="373" t="s">
        <v>55</v>
      </c>
      <c r="F309" s="105">
        <v>608.95399999999995</v>
      </c>
      <c r="G309" s="106"/>
      <c r="H309" s="106"/>
      <c r="I309" s="122"/>
      <c r="J309" s="108"/>
      <c r="K309" s="108"/>
      <c r="L309" s="106"/>
      <c r="M309" s="106"/>
      <c r="N309" s="109"/>
    </row>
    <row r="310" spans="1:14" s="110" customFormat="1" ht="38.25" outlineLevel="2">
      <c r="A310" s="123" t="s">
        <v>23</v>
      </c>
      <c r="B310" s="123">
        <v>87503</v>
      </c>
      <c r="C310" s="124" t="s">
        <v>456</v>
      </c>
      <c r="D310" s="121" t="s">
        <v>559</v>
      </c>
      <c r="E310" s="123" t="s">
        <v>55</v>
      </c>
      <c r="F310" s="125">
        <v>736.32000000000016</v>
      </c>
      <c r="G310" s="106"/>
      <c r="H310" s="106"/>
      <c r="I310" s="126"/>
      <c r="J310" s="108"/>
      <c r="K310" s="108"/>
      <c r="L310" s="106"/>
      <c r="M310" s="106"/>
      <c r="N310" s="109"/>
    </row>
    <row r="311" spans="1:14" s="110" customFormat="1" ht="40.5" outlineLevel="2">
      <c r="A311" s="373" t="s">
        <v>23</v>
      </c>
      <c r="B311" s="373">
        <v>87525</v>
      </c>
      <c r="C311" s="104" t="s">
        <v>124</v>
      </c>
      <c r="D311" s="374" t="s">
        <v>667</v>
      </c>
      <c r="E311" s="373" t="s">
        <v>55</v>
      </c>
      <c r="F311" s="105">
        <v>489.18999999999994</v>
      </c>
      <c r="G311" s="106"/>
      <c r="H311" s="106"/>
      <c r="I311" s="122"/>
      <c r="J311" s="108"/>
      <c r="K311" s="108"/>
      <c r="L311" s="106"/>
      <c r="M311" s="106"/>
      <c r="N311" s="109"/>
    </row>
    <row r="312" spans="1:14" s="110" customFormat="1" ht="40.5" customHeight="1" outlineLevel="2">
      <c r="A312" s="123" t="s">
        <v>23</v>
      </c>
      <c r="B312" s="123">
        <v>87509</v>
      </c>
      <c r="C312" s="124" t="s">
        <v>457</v>
      </c>
      <c r="D312" s="121" t="s">
        <v>475</v>
      </c>
      <c r="E312" s="123" t="s">
        <v>55</v>
      </c>
      <c r="F312" s="125">
        <v>150.74542500000001</v>
      </c>
      <c r="G312" s="106"/>
      <c r="H312" s="106"/>
      <c r="I312" s="126"/>
      <c r="J312" s="108"/>
      <c r="K312" s="108"/>
      <c r="L312" s="106"/>
      <c r="M312" s="106"/>
      <c r="N312" s="109"/>
    </row>
    <row r="313" spans="1:14" s="110" customFormat="1" ht="40.5" customHeight="1" outlineLevel="2">
      <c r="A313" s="123" t="s">
        <v>23</v>
      </c>
      <c r="B313" s="123">
        <v>87521</v>
      </c>
      <c r="C313" s="124" t="s">
        <v>662</v>
      </c>
      <c r="D313" s="121" t="s">
        <v>661</v>
      </c>
      <c r="E313" s="123" t="s">
        <v>55</v>
      </c>
      <c r="F313" s="125">
        <v>73.965000000000003</v>
      </c>
      <c r="G313" s="106"/>
      <c r="H313" s="106"/>
      <c r="I313" s="126"/>
      <c r="J313" s="108"/>
      <c r="K313" s="108"/>
      <c r="L313" s="106"/>
      <c r="M313" s="106"/>
      <c r="N313" s="109"/>
    </row>
    <row r="314" spans="1:14" s="6" customFormat="1" ht="15" customHeight="1" outlineLevel="2">
      <c r="A314" s="389"/>
      <c r="B314" s="389"/>
      <c r="C314" s="15" t="s">
        <v>125</v>
      </c>
      <c r="D314" s="404" t="s">
        <v>126</v>
      </c>
      <c r="E314" s="389"/>
      <c r="F314" s="47"/>
      <c r="G314" s="22"/>
      <c r="H314" s="22"/>
      <c r="I314" s="38"/>
      <c r="J314" s="23"/>
      <c r="K314" s="23"/>
      <c r="L314" s="22"/>
      <c r="M314" s="22"/>
      <c r="N314" s="24"/>
    </row>
    <row r="315" spans="1:14" s="110" customFormat="1" ht="25.5" customHeight="1" outlineLevel="2">
      <c r="A315" s="373" t="s">
        <v>23</v>
      </c>
      <c r="B315" s="373">
        <v>87503</v>
      </c>
      <c r="C315" s="120" t="s">
        <v>127</v>
      </c>
      <c r="D315" s="374" t="s">
        <v>128</v>
      </c>
      <c r="E315" s="373" t="s">
        <v>55</v>
      </c>
      <c r="F315" s="105">
        <v>451.61150000000004</v>
      </c>
      <c r="G315" s="106"/>
      <c r="H315" s="106"/>
      <c r="I315" s="122"/>
      <c r="J315" s="108"/>
      <c r="K315" s="108"/>
      <c r="L315" s="106"/>
      <c r="M315" s="106"/>
      <c r="N315" s="109"/>
    </row>
    <row r="316" spans="1:14" s="6" customFormat="1" ht="15" customHeight="1" outlineLevel="2">
      <c r="A316" s="389"/>
      <c r="B316" s="389"/>
      <c r="C316" s="15" t="s">
        <v>129</v>
      </c>
      <c r="D316" s="404" t="s">
        <v>490</v>
      </c>
      <c r="E316" s="389"/>
      <c r="F316" s="47"/>
      <c r="G316" s="22"/>
      <c r="H316" s="22"/>
      <c r="I316" s="38"/>
      <c r="J316" s="23"/>
      <c r="K316" s="23"/>
      <c r="L316" s="22"/>
      <c r="M316" s="22"/>
      <c r="N316" s="24"/>
    </row>
    <row r="317" spans="1:14" s="110" customFormat="1" ht="25.5" outlineLevel="2">
      <c r="A317" s="373" t="s">
        <v>23</v>
      </c>
      <c r="B317" s="373" t="s">
        <v>489</v>
      </c>
      <c r="C317" s="120" t="s">
        <v>130</v>
      </c>
      <c r="D317" s="127" t="s">
        <v>491</v>
      </c>
      <c r="E317" s="373" t="s">
        <v>55</v>
      </c>
      <c r="F317" s="105">
        <v>18.850099999999998</v>
      </c>
      <c r="G317" s="106"/>
      <c r="H317" s="106"/>
      <c r="I317" s="122"/>
      <c r="J317" s="108"/>
      <c r="K317" s="108"/>
      <c r="L317" s="106"/>
      <c r="M317" s="106"/>
      <c r="N317" s="109"/>
    </row>
    <row r="318" spans="1:14" s="4" customFormat="1" ht="15" customHeight="1" outlineLevel="2">
      <c r="A318" s="393"/>
      <c r="B318" s="393"/>
      <c r="C318" s="15" t="s">
        <v>131</v>
      </c>
      <c r="D318" s="404" t="s">
        <v>132</v>
      </c>
      <c r="E318" s="393"/>
      <c r="F318" s="21"/>
      <c r="G318" s="22"/>
      <c r="H318" s="22"/>
      <c r="I318" s="38"/>
      <c r="J318" s="23"/>
      <c r="K318" s="23"/>
      <c r="L318" s="22"/>
      <c r="M318" s="22"/>
      <c r="N318" s="24"/>
    </row>
    <row r="319" spans="1:14" s="110" customFormat="1" ht="25.5" customHeight="1" outlineLevel="2">
      <c r="A319" s="373" t="s">
        <v>23</v>
      </c>
      <c r="B319" s="373">
        <v>72132</v>
      </c>
      <c r="C319" s="120" t="s">
        <v>133</v>
      </c>
      <c r="D319" s="374" t="s">
        <v>134</v>
      </c>
      <c r="E319" s="373" t="s">
        <v>55</v>
      </c>
      <c r="F319" s="105">
        <v>30.736000000000001</v>
      </c>
      <c r="G319" s="106"/>
      <c r="H319" s="106"/>
      <c r="I319" s="122"/>
      <c r="J319" s="108"/>
      <c r="K319" s="108"/>
      <c r="L319" s="106"/>
      <c r="M319" s="106"/>
      <c r="N319" s="109"/>
    </row>
    <row r="320" spans="1:14" s="4" customFormat="1" ht="15" customHeight="1" outlineLevel="2">
      <c r="A320" s="389"/>
      <c r="B320" s="389"/>
      <c r="C320" s="15" t="s">
        <v>135</v>
      </c>
      <c r="D320" s="404" t="s">
        <v>136</v>
      </c>
      <c r="E320" s="389"/>
      <c r="F320" s="47"/>
      <c r="G320" s="22"/>
      <c r="H320" s="22"/>
      <c r="I320" s="38"/>
      <c r="J320" s="23"/>
      <c r="K320" s="23"/>
      <c r="L320" s="22"/>
      <c r="M320" s="22"/>
      <c r="N320" s="24"/>
    </row>
    <row r="321" spans="1:14" s="110" customFormat="1" ht="25.5" customHeight="1" outlineLevel="2">
      <c r="A321" s="373" t="s">
        <v>23</v>
      </c>
      <c r="B321" s="373">
        <v>87503</v>
      </c>
      <c r="C321" s="120" t="s">
        <v>137</v>
      </c>
      <c r="D321" s="374" t="s">
        <v>128</v>
      </c>
      <c r="E321" s="373" t="s">
        <v>55</v>
      </c>
      <c r="F321" s="105">
        <v>403.47</v>
      </c>
      <c r="G321" s="106"/>
      <c r="H321" s="106"/>
      <c r="I321" s="122"/>
      <c r="J321" s="108"/>
      <c r="K321" s="108"/>
      <c r="L321" s="106"/>
      <c r="M321" s="106"/>
      <c r="N321" s="109"/>
    </row>
    <row r="322" spans="1:14" s="4" customFormat="1" ht="15" customHeight="1" outlineLevel="2">
      <c r="A322" s="389"/>
      <c r="B322" s="389"/>
      <c r="C322" s="15" t="s">
        <v>899</v>
      </c>
      <c r="D322" s="404" t="s">
        <v>980</v>
      </c>
      <c r="E322" s="389"/>
      <c r="F322" s="47"/>
      <c r="G322" s="22"/>
      <c r="H322" s="22"/>
      <c r="I322" s="38"/>
      <c r="J322" s="23"/>
      <c r="K322" s="23"/>
      <c r="L322" s="22"/>
      <c r="M322" s="22"/>
      <c r="N322" s="24"/>
    </row>
    <row r="323" spans="1:14" s="110" customFormat="1" ht="25.5" customHeight="1" outlineLevel="2">
      <c r="A323" s="373" t="s">
        <v>23</v>
      </c>
      <c r="B323" s="373">
        <v>87489</v>
      </c>
      <c r="C323" s="120" t="s">
        <v>971</v>
      </c>
      <c r="D323" s="374" t="s">
        <v>970</v>
      </c>
      <c r="E323" s="373" t="s">
        <v>55</v>
      </c>
      <c r="F323" s="105">
        <v>30.36</v>
      </c>
      <c r="G323" s="106"/>
      <c r="H323" s="106"/>
      <c r="I323" s="132"/>
      <c r="J323" s="108"/>
      <c r="K323" s="108"/>
      <c r="L323" s="106"/>
      <c r="M323" s="106"/>
      <c r="N323" s="109"/>
    </row>
    <row r="324" spans="1:14" s="4" customFormat="1" ht="15" customHeight="1" outlineLevel="2">
      <c r="A324" s="393"/>
      <c r="B324" s="393"/>
      <c r="C324" s="15" t="s">
        <v>968</v>
      </c>
      <c r="D324" s="404" t="s">
        <v>915</v>
      </c>
      <c r="E324" s="393"/>
      <c r="F324" s="21"/>
      <c r="G324" s="22"/>
      <c r="H324" s="22"/>
      <c r="I324" s="38"/>
      <c r="J324" s="23"/>
      <c r="K324" s="23"/>
      <c r="L324" s="22"/>
      <c r="M324" s="22"/>
      <c r="N324" s="24"/>
    </row>
    <row r="325" spans="1:14" s="308" customFormat="1" ht="15" customHeight="1" outlineLevel="2">
      <c r="A325" s="405" t="s">
        <v>23</v>
      </c>
      <c r="B325" s="405">
        <v>68328</v>
      </c>
      <c r="C325" s="303" t="s">
        <v>969</v>
      </c>
      <c r="D325" s="406" t="s">
        <v>900</v>
      </c>
      <c r="E325" s="405" t="s">
        <v>55</v>
      </c>
      <c r="F325" s="133">
        <v>185.262</v>
      </c>
      <c r="G325" s="304"/>
      <c r="H325" s="304"/>
      <c r="I325" s="305"/>
      <c r="J325" s="306"/>
      <c r="K325" s="306"/>
      <c r="L325" s="304"/>
      <c r="M325" s="304"/>
      <c r="N325" s="307"/>
    </row>
    <row r="326" spans="1:14" s="28" customFormat="1" ht="15" customHeight="1" outlineLevel="1">
      <c r="A326" s="25"/>
      <c r="B326" s="26"/>
      <c r="C326" s="26"/>
      <c r="D326" s="494" t="s">
        <v>46</v>
      </c>
      <c r="E326" s="494"/>
      <c r="F326" s="494"/>
      <c r="G326" s="494"/>
      <c r="H326" s="494"/>
      <c r="I326" s="494"/>
      <c r="J326" s="494"/>
      <c r="K326" s="494"/>
      <c r="L326" s="495"/>
      <c r="M326" s="495"/>
      <c r="N326" s="27"/>
    </row>
    <row r="327" spans="1:14" s="53" customFormat="1" ht="15" customHeight="1" outlineLevel="1">
      <c r="A327" s="407"/>
      <c r="B327" s="407"/>
      <c r="C327" s="15">
        <v>6</v>
      </c>
      <c r="D327" s="390" t="s">
        <v>138</v>
      </c>
      <c r="E327" s="48"/>
      <c r="F327" s="49"/>
      <c r="G327" s="50"/>
      <c r="H327" s="50"/>
      <c r="I327" s="33"/>
      <c r="J327" s="51"/>
      <c r="K327" s="51"/>
      <c r="L327" s="50"/>
      <c r="M327" s="50"/>
      <c r="N327" s="52"/>
    </row>
    <row r="328" spans="1:14" s="6" customFormat="1" ht="15" customHeight="1" outlineLevel="2">
      <c r="A328" s="389"/>
      <c r="B328" s="389"/>
      <c r="C328" s="372" t="s">
        <v>139</v>
      </c>
      <c r="D328" s="390" t="s">
        <v>560</v>
      </c>
      <c r="E328" s="30"/>
      <c r="F328" s="33"/>
      <c r="G328" s="32"/>
      <c r="H328" s="32"/>
      <c r="I328" s="33"/>
      <c r="J328" s="33"/>
      <c r="K328" s="33"/>
      <c r="L328" s="32"/>
      <c r="M328" s="32"/>
      <c r="N328" s="39"/>
    </row>
    <row r="329" spans="1:14" s="110" customFormat="1" ht="15" customHeight="1" outlineLevel="2">
      <c r="A329" s="373" t="s">
        <v>23</v>
      </c>
      <c r="B329" s="373">
        <v>91320</v>
      </c>
      <c r="C329" s="120" t="s">
        <v>140</v>
      </c>
      <c r="D329" s="374" t="s">
        <v>141</v>
      </c>
      <c r="E329" s="373" t="s">
        <v>38</v>
      </c>
      <c r="F329" s="105">
        <v>27</v>
      </c>
      <c r="G329" s="106"/>
      <c r="H329" s="106"/>
      <c r="I329" s="122"/>
      <c r="J329" s="108"/>
      <c r="K329" s="108"/>
      <c r="L329" s="106"/>
      <c r="M329" s="106"/>
      <c r="N329" s="109"/>
    </row>
    <row r="330" spans="1:14" s="110" customFormat="1" ht="25.5" customHeight="1" outlineLevel="2">
      <c r="A330" s="373" t="s">
        <v>23</v>
      </c>
      <c r="B330" s="373" t="s">
        <v>473</v>
      </c>
      <c r="C330" s="104" t="s">
        <v>142</v>
      </c>
      <c r="D330" s="374" t="s">
        <v>143</v>
      </c>
      <c r="E330" s="373" t="s">
        <v>38</v>
      </c>
      <c r="F330" s="105">
        <v>8</v>
      </c>
      <c r="G330" s="106"/>
      <c r="H330" s="106"/>
      <c r="I330" s="122"/>
      <c r="J330" s="108"/>
      <c r="K330" s="108"/>
      <c r="L330" s="106"/>
      <c r="M330" s="106"/>
      <c r="N330" s="109"/>
    </row>
    <row r="331" spans="1:14" s="110" customFormat="1" ht="27.2" customHeight="1" outlineLevel="2">
      <c r="A331" s="373" t="s">
        <v>23</v>
      </c>
      <c r="B331" s="373" t="s">
        <v>476</v>
      </c>
      <c r="C331" s="104" t="s">
        <v>144</v>
      </c>
      <c r="D331" s="374" t="s">
        <v>145</v>
      </c>
      <c r="E331" s="373" t="s">
        <v>38</v>
      </c>
      <c r="F331" s="105">
        <v>20</v>
      </c>
      <c r="G331" s="106"/>
      <c r="H331" s="106"/>
      <c r="I331" s="122"/>
      <c r="J331" s="108"/>
      <c r="K331" s="108"/>
      <c r="L331" s="106"/>
      <c r="M331" s="106"/>
      <c r="N331" s="109"/>
    </row>
    <row r="332" spans="1:14" s="110" customFormat="1" ht="27.75" customHeight="1" outlineLevel="2">
      <c r="A332" s="373" t="s">
        <v>23</v>
      </c>
      <c r="B332" s="373" t="s">
        <v>477</v>
      </c>
      <c r="C332" s="104" t="s">
        <v>146</v>
      </c>
      <c r="D332" s="374" t="s">
        <v>147</v>
      </c>
      <c r="E332" s="373" t="s">
        <v>38</v>
      </c>
      <c r="F332" s="105">
        <v>4</v>
      </c>
      <c r="G332" s="106"/>
      <c r="H332" s="106"/>
      <c r="I332" s="122"/>
      <c r="J332" s="108"/>
      <c r="K332" s="108"/>
      <c r="L332" s="106"/>
      <c r="M332" s="106"/>
      <c r="N332" s="109"/>
    </row>
    <row r="333" spans="1:14" s="110" customFormat="1" ht="15" customHeight="1" outlineLevel="2">
      <c r="A333" s="373" t="s">
        <v>23</v>
      </c>
      <c r="B333" s="373">
        <v>91319</v>
      </c>
      <c r="C333" s="104" t="s">
        <v>148</v>
      </c>
      <c r="D333" s="374" t="s">
        <v>458</v>
      </c>
      <c r="E333" s="373" t="s">
        <v>38</v>
      </c>
      <c r="F333" s="105">
        <v>2</v>
      </c>
      <c r="G333" s="106"/>
      <c r="H333" s="106"/>
      <c r="I333" s="122"/>
      <c r="J333" s="108"/>
      <c r="K333" s="108"/>
      <c r="L333" s="106"/>
      <c r="M333" s="106"/>
      <c r="N333" s="109"/>
    </row>
    <row r="334" spans="1:14" s="110" customFormat="1" ht="15" customHeight="1" outlineLevel="2">
      <c r="A334" s="373" t="s">
        <v>23</v>
      </c>
      <c r="B334" s="373" t="s">
        <v>527</v>
      </c>
      <c r="C334" s="104" t="s">
        <v>149</v>
      </c>
      <c r="D334" s="374" t="s">
        <v>526</v>
      </c>
      <c r="E334" s="373" t="s">
        <v>38</v>
      </c>
      <c r="F334" s="105">
        <v>1</v>
      </c>
      <c r="G334" s="106"/>
      <c r="H334" s="106"/>
      <c r="I334" s="122"/>
      <c r="J334" s="108"/>
      <c r="K334" s="108"/>
      <c r="L334" s="106"/>
      <c r="M334" s="106"/>
      <c r="N334" s="109"/>
    </row>
    <row r="335" spans="1:14" s="110" customFormat="1" ht="15" customHeight="1" outlineLevel="2">
      <c r="A335" s="373" t="s">
        <v>23</v>
      </c>
      <c r="B335" s="405">
        <v>68050</v>
      </c>
      <c r="C335" s="128" t="s">
        <v>459</v>
      </c>
      <c r="D335" s="379" t="s">
        <v>561</v>
      </c>
      <c r="E335" s="373" t="s">
        <v>55</v>
      </c>
      <c r="F335" s="105">
        <v>16.8</v>
      </c>
      <c r="G335" s="106"/>
      <c r="H335" s="106"/>
      <c r="I335" s="122"/>
      <c r="J335" s="108"/>
      <c r="K335" s="108"/>
      <c r="L335" s="106"/>
      <c r="M335" s="106"/>
      <c r="N335" s="109"/>
    </row>
    <row r="336" spans="1:14" s="110" customFormat="1" ht="15" customHeight="1" outlineLevel="2">
      <c r="A336" s="373" t="s">
        <v>23</v>
      </c>
      <c r="B336" s="405">
        <v>85010</v>
      </c>
      <c r="C336" s="129" t="s">
        <v>525</v>
      </c>
      <c r="D336" s="379" t="s">
        <v>562</v>
      </c>
      <c r="E336" s="373" t="s">
        <v>55</v>
      </c>
      <c r="F336" s="105">
        <v>3.2000000000000006</v>
      </c>
      <c r="G336" s="106"/>
      <c r="H336" s="106"/>
      <c r="I336" s="122"/>
      <c r="J336" s="108"/>
      <c r="K336" s="108"/>
      <c r="L336" s="106"/>
      <c r="M336" s="106"/>
      <c r="N336" s="109"/>
    </row>
    <row r="337" spans="1:14" s="110" customFormat="1" ht="25.5" outlineLevel="2">
      <c r="A337" s="373" t="s">
        <v>23</v>
      </c>
      <c r="B337" s="373">
        <v>91341</v>
      </c>
      <c r="C337" s="104" t="s">
        <v>460</v>
      </c>
      <c r="D337" s="374" t="s">
        <v>592</v>
      </c>
      <c r="E337" s="373" t="s">
        <v>55</v>
      </c>
      <c r="F337" s="105">
        <v>19.090000000000003</v>
      </c>
      <c r="G337" s="106"/>
      <c r="H337" s="106"/>
      <c r="I337" s="122"/>
      <c r="J337" s="108"/>
      <c r="K337" s="108"/>
      <c r="L337" s="106"/>
      <c r="M337" s="106"/>
      <c r="N337" s="109"/>
    </row>
    <row r="338" spans="1:14" s="110" customFormat="1" ht="14.25" outlineLevel="2">
      <c r="A338" s="373" t="s">
        <v>23</v>
      </c>
      <c r="B338" s="373">
        <v>68054</v>
      </c>
      <c r="C338" s="104" t="s">
        <v>590</v>
      </c>
      <c r="D338" s="374" t="s">
        <v>591</v>
      </c>
      <c r="E338" s="373" t="s">
        <v>55</v>
      </c>
      <c r="F338" s="105">
        <v>8.4</v>
      </c>
      <c r="G338" s="106"/>
      <c r="H338" s="106"/>
      <c r="I338" s="122"/>
      <c r="J338" s="108"/>
      <c r="K338" s="108"/>
      <c r="L338" s="106"/>
      <c r="M338" s="106"/>
      <c r="N338" s="109"/>
    </row>
    <row r="339" spans="1:14" s="110" customFormat="1" ht="14.25" outlineLevel="2">
      <c r="A339" s="373" t="s">
        <v>23</v>
      </c>
      <c r="B339" s="373">
        <v>91341</v>
      </c>
      <c r="C339" s="104" t="s">
        <v>972</v>
      </c>
      <c r="D339" s="376" t="s">
        <v>973</v>
      </c>
      <c r="E339" s="373" t="s">
        <v>55</v>
      </c>
      <c r="F339" s="105">
        <v>1.6800000000000002</v>
      </c>
      <c r="G339" s="106"/>
      <c r="H339" s="106"/>
      <c r="I339" s="122"/>
      <c r="J339" s="108"/>
      <c r="K339" s="108"/>
      <c r="L339" s="106"/>
      <c r="M339" s="106"/>
      <c r="N339" s="109"/>
    </row>
    <row r="340" spans="1:14" s="6" customFormat="1" ht="15" customHeight="1" outlineLevel="2">
      <c r="A340" s="54"/>
      <c r="B340" s="54"/>
      <c r="C340" s="15" t="s">
        <v>150</v>
      </c>
      <c r="D340" s="404" t="s">
        <v>151</v>
      </c>
      <c r="E340" s="393"/>
      <c r="F340" s="21"/>
      <c r="G340" s="22"/>
      <c r="H340" s="22"/>
      <c r="I340" s="38"/>
      <c r="J340" s="23"/>
      <c r="K340" s="23"/>
      <c r="L340" s="22"/>
      <c r="M340" s="22"/>
      <c r="N340" s="24"/>
    </row>
    <row r="341" spans="1:14" s="110" customFormat="1" ht="15" customHeight="1" outlineLevel="2">
      <c r="A341" s="373" t="s">
        <v>23</v>
      </c>
      <c r="B341" s="373">
        <v>91304</v>
      </c>
      <c r="C341" s="120" t="s">
        <v>152</v>
      </c>
      <c r="D341" s="374" t="s">
        <v>153</v>
      </c>
      <c r="E341" s="373" t="s">
        <v>38</v>
      </c>
      <c r="F341" s="105">
        <v>13</v>
      </c>
      <c r="G341" s="106"/>
      <c r="H341" s="106"/>
      <c r="I341" s="122"/>
      <c r="J341" s="108"/>
      <c r="K341" s="108"/>
      <c r="L341" s="106"/>
      <c r="M341" s="106"/>
      <c r="N341" s="109"/>
    </row>
    <row r="342" spans="1:14" s="110" customFormat="1" ht="15" customHeight="1" outlineLevel="2">
      <c r="A342" s="373" t="s">
        <v>23</v>
      </c>
      <c r="B342" s="373">
        <v>91307</v>
      </c>
      <c r="C342" s="104" t="s">
        <v>154</v>
      </c>
      <c r="D342" s="374" t="s">
        <v>155</v>
      </c>
      <c r="E342" s="373" t="s">
        <v>38</v>
      </c>
      <c r="F342" s="105">
        <v>39</v>
      </c>
      <c r="G342" s="106"/>
      <c r="H342" s="106"/>
      <c r="I342" s="122"/>
      <c r="J342" s="108"/>
      <c r="K342" s="108"/>
      <c r="L342" s="106"/>
      <c r="M342" s="106"/>
      <c r="N342" s="109"/>
    </row>
    <row r="343" spans="1:14" s="110" customFormat="1" ht="15" customHeight="1" outlineLevel="2">
      <c r="A343" s="373" t="s">
        <v>23</v>
      </c>
      <c r="B343" s="373" t="s">
        <v>156</v>
      </c>
      <c r="C343" s="104" t="s">
        <v>157</v>
      </c>
      <c r="D343" s="374" t="s">
        <v>158</v>
      </c>
      <c r="E343" s="373" t="s">
        <v>38</v>
      </c>
      <c r="F343" s="105">
        <v>24</v>
      </c>
      <c r="G343" s="106"/>
      <c r="H343" s="106"/>
      <c r="I343" s="122"/>
      <c r="J343" s="108"/>
      <c r="K343" s="108"/>
      <c r="L343" s="106"/>
      <c r="M343" s="106"/>
      <c r="N343" s="109"/>
    </row>
    <row r="344" spans="1:14" s="6" customFormat="1" ht="15" customHeight="1" outlineLevel="2">
      <c r="A344" s="54"/>
      <c r="B344" s="54"/>
      <c r="C344" s="15" t="s">
        <v>159</v>
      </c>
      <c r="D344" s="404" t="s">
        <v>160</v>
      </c>
      <c r="E344" s="393"/>
      <c r="F344" s="21"/>
      <c r="G344" s="22"/>
      <c r="H344" s="22"/>
      <c r="I344" s="38"/>
      <c r="J344" s="23"/>
      <c r="K344" s="23"/>
      <c r="L344" s="22"/>
      <c r="M344" s="22"/>
      <c r="N344" s="24"/>
    </row>
    <row r="345" spans="1:14" s="110" customFormat="1" ht="15" customHeight="1" outlineLevel="2">
      <c r="A345" s="373" t="s">
        <v>35</v>
      </c>
      <c r="B345" s="373">
        <v>102420</v>
      </c>
      <c r="C345" s="120" t="s">
        <v>161</v>
      </c>
      <c r="D345" s="374" t="s">
        <v>162</v>
      </c>
      <c r="E345" s="373" t="s">
        <v>67</v>
      </c>
      <c r="F345" s="105">
        <v>189.36</v>
      </c>
      <c r="G345" s="106"/>
      <c r="H345" s="106"/>
      <c r="I345" s="122"/>
      <c r="J345" s="108"/>
      <c r="K345" s="108"/>
      <c r="L345" s="106"/>
      <c r="M345" s="106"/>
      <c r="N345" s="109"/>
    </row>
    <row r="346" spans="1:14" s="6" customFormat="1" ht="15" customHeight="1" outlineLevel="2">
      <c r="A346" s="389"/>
      <c r="B346" s="389"/>
      <c r="C346" s="15" t="s">
        <v>163</v>
      </c>
      <c r="D346" s="390" t="s">
        <v>563</v>
      </c>
      <c r="E346" s="390"/>
      <c r="F346" s="21"/>
      <c r="G346" s="22"/>
      <c r="H346" s="22"/>
      <c r="I346" s="38"/>
      <c r="J346" s="23"/>
      <c r="K346" s="23"/>
      <c r="L346" s="22"/>
      <c r="M346" s="22"/>
      <c r="N346" s="24"/>
    </row>
    <row r="347" spans="1:14" s="110" customFormat="1" ht="15" customHeight="1" outlineLevel="2">
      <c r="A347" s="373" t="s">
        <v>23</v>
      </c>
      <c r="B347" s="373" t="s">
        <v>653</v>
      </c>
      <c r="C347" s="120" t="s">
        <v>164</v>
      </c>
      <c r="D347" s="374" t="s">
        <v>463</v>
      </c>
      <c r="E347" s="373" t="s">
        <v>55</v>
      </c>
      <c r="F347" s="105">
        <v>125.55000000000003</v>
      </c>
      <c r="G347" s="106"/>
      <c r="H347" s="106"/>
      <c r="I347" s="122"/>
      <c r="J347" s="108"/>
      <c r="K347" s="108"/>
      <c r="L347" s="106"/>
      <c r="M347" s="106"/>
      <c r="N347" s="109"/>
    </row>
    <row r="348" spans="1:14" s="110" customFormat="1" ht="15" customHeight="1" outlineLevel="2">
      <c r="A348" s="373" t="s">
        <v>23</v>
      </c>
      <c r="B348" s="373" t="s">
        <v>653</v>
      </c>
      <c r="C348" s="104" t="s">
        <v>165</v>
      </c>
      <c r="D348" s="374" t="s">
        <v>464</v>
      </c>
      <c r="E348" s="373" t="s">
        <v>55</v>
      </c>
      <c r="F348" s="105">
        <v>45</v>
      </c>
      <c r="G348" s="106"/>
      <c r="H348" s="106"/>
      <c r="I348" s="122"/>
      <c r="J348" s="108"/>
      <c r="K348" s="108"/>
      <c r="L348" s="106"/>
      <c r="M348" s="106"/>
      <c r="N348" s="109"/>
    </row>
    <row r="349" spans="1:14" s="110" customFormat="1" ht="15" customHeight="1" outlineLevel="2">
      <c r="A349" s="373" t="s">
        <v>23</v>
      </c>
      <c r="B349" s="373" t="s">
        <v>653</v>
      </c>
      <c r="C349" s="104" t="s">
        <v>166</v>
      </c>
      <c r="D349" s="374" t="s">
        <v>465</v>
      </c>
      <c r="E349" s="373" t="s">
        <v>55</v>
      </c>
      <c r="F349" s="105">
        <v>2.25</v>
      </c>
      <c r="G349" s="106"/>
      <c r="H349" s="106"/>
      <c r="I349" s="122"/>
      <c r="J349" s="108"/>
      <c r="K349" s="108"/>
      <c r="L349" s="106"/>
      <c r="M349" s="106"/>
      <c r="N349" s="109"/>
    </row>
    <row r="350" spans="1:14" s="110" customFormat="1" ht="15" customHeight="1" outlineLevel="2">
      <c r="A350" s="373" t="s">
        <v>23</v>
      </c>
      <c r="B350" s="373" t="s">
        <v>653</v>
      </c>
      <c r="C350" s="104" t="s">
        <v>167</v>
      </c>
      <c r="D350" s="374" t="s">
        <v>466</v>
      </c>
      <c r="E350" s="373" t="s">
        <v>55</v>
      </c>
      <c r="F350" s="105">
        <v>40.800000000000011</v>
      </c>
      <c r="G350" s="106"/>
      <c r="H350" s="106"/>
      <c r="I350" s="122"/>
      <c r="J350" s="108"/>
      <c r="K350" s="108"/>
      <c r="L350" s="106"/>
      <c r="M350" s="106"/>
      <c r="N350" s="109"/>
    </row>
    <row r="351" spans="1:14" s="110" customFormat="1" ht="15" customHeight="1" outlineLevel="2">
      <c r="A351" s="373" t="s">
        <v>23</v>
      </c>
      <c r="B351" s="373" t="s">
        <v>653</v>
      </c>
      <c r="C351" s="104" t="s">
        <v>168</v>
      </c>
      <c r="D351" s="374" t="s">
        <v>467</v>
      </c>
      <c r="E351" s="373" t="s">
        <v>55</v>
      </c>
      <c r="F351" s="105">
        <v>10</v>
      </c>
      <c r="G351" s="106"/>
      <c r="H351" s="106"/>
      <c r="I351" s="122"/>
      <c r="J351" s="108"/>
      <c r="K351" s="108"/>
      <c r="L351" s="106"/>
      <c r="M351" s="106"/>
      <c r="N351" s="109"/>
    </row>
    <row r="352" spans="1:14" s="110" customFormat="1" ht="15" customHeight="1" outlineLevel="2">
      <c r="A352" s="373" t="s">
        <v>23</v>
      </c>
      <c r="B352" s="373" t="s">
        <v>653</v>
      </c>
      <c r="C352" s="120" t="s">
        <v>461</v>
      </c>
      <c r="D352" s="374" t="s">
        <v>462</v>
      </c>
      <c r="E352" s="373" t="s">
        <v>55</v>
      </c>
      <c r="F352" s="105">
        <v>4.32</v>
      </c>
      <c r="G352" s="106"/>
      <c r="H352" s="106"/>
      <c r="I352" s="122"/>
      <c r="J352" s="108"/>
      <c r="K352" s="108"/>
      <c r="L352" s="106"/>
      <c r="M352" s="106"/>
      <c r="N352" s="109"/>
    </row>
    <row r="353" spans="1:14" s="110" customFormat="1" ht="15" customHeight="1" outlineLevel="2">
      <c r="A353" s="373" t="s">
        <v>23</v>
      </c>
      <c r="B353" s="373">
        <v>84844</v>
      </c>
      <c r="C353" s="104" t="s">
        <v>468</v>
      </c>
      <c r="D353" s="374" t="s">
        <v>478</v>
      </c>
      <c r="E353" s="373" t="s">
        <v>55</v>
      </c>
      <c r="F353" s="105">
        <v>2.2000000000000002</v>
      </c>
      <c r="G353" s="106"/>
      <c r="H353" s="106"/>
      <c r="I353" s="122"/>
      <c r="J353" s="108"/>
      <c r="K353" s="108"/>
      <c r="L353" s="106"/>
      <c r="M353" s="106"/>
      <c r="N353" s="109"/>
    </row>
    <row r="354" spans="1:14" s="110" customFormat="1" ht="15" customHeight="1" outlineLevel="2">
      <c r="A354" s="373" t="s">
        <v>23</v>
      </c>
      <c r="B354" s="373">
        <v>84844</v>
      </c>
      <c r="C354" s="104" t="s">
        <v>469</v>
      </c>
      <c r="D354" s="104" t="s">
        <v>492</v>
      </c>
      <c r="E354" s="373" t="s">
        <v>55</v>
      </c>
      <c r="F354" s="105">
        <v>1.87</v>
      </c>
      <c r="G354" s="106"/>
      <c r="H354" s="106"/>
      <c r="I354" s="122"/>
      <c r="J354" s="108"/>
      <c r="K354" s="108"/>
      <c r="L354" s="106"/>
      <c r="M354" s="106"/>
      <c r="N354" s="109"/>
    </row>
    <row r="355" spans="1:14" s="110" customFormat="1" ht="15" customHeight="1" outlineLevel="2">
      <c r="A355" s="373" t="s">
        <v>23</v>
      </c>
      <c r="B355" s="373" t="s">
        <v>654</v>
      </c>
      <c r="C355" s="104" t="s">
        <v>470</v>
      </c>
      <c r="D355" s="374" t="s">
        <v>551</v>
      </c>
      <c r="E355" s="373" t="s">
        <v>38</v>
      </c>
      <c r="F355" s="105">
        <v>4</v>
      </c>
      <c r="G355" s="106"/>
      <c r="H355" s="106"/>
      <c r="I355" s="122"/>
      <c r="J355" s="108"/>
      <c r="K355" s="108"/>
      <c r="L355" s="106"/>
      <c r="M355" s="106"/>
      <c r="N355" s="109"/>
    </row>
    <row r="356" spans="1:14" s="110" customFormat="1" ht="15" customHeight="1" outlineLevel="2">
      <c r="A356" s="373" t="s">
        <v>23</v>
      </c>
      <c r="B356" s="373">
        <v>85010</v>
      </c>
      <c r="C356" s="120" t="s">
        <v>471</v>
      </c>
      <c r="D356" s="374" t="s">
        <v>1277</v>
      </c>
      <c r="E356" s="373" t="s">
        <v>55</v>
      </c>
      <c r="F356" s="105">
        <v>6.18</v>
      </c>
      <c r="G356" s="106"/>
      <c r="H356" s="106"/>
      <c r="I356" s="122"/>
      <c r="J356" s="108"/>
      <c r="K356" s="108"/>
      <c r="L356" s="106"/>
      <c r="M356" s="106"/>
      <c r="N356" s="109"/>
    </row>
    <row r="357" spans="1:14" s="110" customFormat="1" ht="15" customHeight="1" outlineLevel="2">
      <c r="A357" s="373" t="s">
        <v>23</v>
      </c>
      <c r="B357" s="373">
        <v>85014</v>
      </c>
      <c r="C357" s="120" t="s">
        <v>549</v>
      </c>
      <c r="D357" s="374" t="s">
        <v>564</v>
      </c>
      <c r="E357" s="373" t="s">
        <v>55</v>
      </c>
      <c r="F357" s="105">
        <v>266.76000000000005</v>
      </c>
      <c r="G357" s="106"/>
      <c r="H357" s="106"/>
      <c r="I357" s="122"/>
      <c r="J357" s="108"/>
      <c r="K357" s="108"/>
      <c r="L357" s="106"/>
      <c r="M357" s="106"/>
      <c r="N357" s="109"/>
    </row>
    <row r="358" spans="1:14" s="110" customFormat="1" ht="15" customHeight="1" outlineLevel="2">
      <c r="A358" s="408" t="s">
        <v>23</v>
      </c>
      <c r="B358" s="225" t="s">
        <v>974</v>
      </c>
      <c r="C358" s="120" t="s">
        <v>975</v>
      </c>
      <c r="D358" s="380" t="s">
        <v>976</v>
      </c>
      <c r="E358" s="408" t="s">
        <v>55</v>
      </c>
      <c r="F358" s="105">
        <v>0.96</v>
      </c>
      <c r="G358" s="106"/>
      <c r="H358" s="106"/>
      <c r="I358" s="122"/>
      <c r="J358" s="108"/>
      <c r="K358" s="108"/>
      <c r="L358" s="106"/>
      <c r="M358" s="106"/>
      <c r="N358" s="109"/>
    </row>
    <row r="359" spans="1:14" s="6" customFormat="1" ht="15" customHeight="1" outlineLevel="2">
      <c r="A359" s="389"/>
      <c r="B359" s="389"/>
      <c r="C359" s="15" t="s">
        <v>169</v>
      </c>
      <c r="D359" s="404" t="s">
        <v>170</v>
      </c>
      <c r="E359" s="393"/>
      <c r="F359" s="21"/>
      <c r="G359" s="22"/>
      <c r="H359" s="22"/>
      <c r="I359" s="38"/>
      <c r="J359" s="23"/>
      <c r="K359" s="23"/>
      <c r="L359" s="22"/>
      <c r="M359" s="22"/>
      <c r="N359" s="24"/>
    </row>
    <row r="360" spans="1:14" s="110" customFormat="1" ht="15" customHeight="1" outlineLevel="2">
      <c r="A360" s="373" t="s">
        <v>23</v>
      </c>
      <c r="B360" s="373">
        <v>72117</v>
      </c>
      <c r="C360" s="120" t="s">
        <v>171</v>
      </c>
      <c r="D360" s="374" t="s">
        <v>172</v>
      </c>
      <c r="E360" s="373" t="s">
        <v>55</v>
      </c>
      <c r="F360" s="105">
        <v>190</v>
      </c>
      <c r="G360" s="106"/>
      <c r="H360" s="106"/>
      <c r="I360" s="122"/>
      <c r="J360" s="108"/>
      <c r="K360" s="108"/>
      <c r="L360" s="106"/>
      <c r="M360" s="106"/>
      <c r="N360" s="109"/>
    </row>
    <row r="361" spans="1:14" s="110" customFormat="1" ht="15" customHeight="1" outlineLevel="2">
      <c r="A361" s="373" t="s">
        <v>23</v>
      </c>
      <c r="B361" s="373">
        <v>72122</v>
      </c>
      <c r="C361" s="104" t="s">
        <v>173</v>
      </c>
      <c r="D361" s="374" t="s">
        <v>174</v>
      </c>
      <c r="E361" s="373" t="s">
        <v>55</v>
      </c>
      <c r="F361" s="105">
        <v>8.07</v>
      </c>
      <c r="G361" s="106"/>
      <c r="H361" s="106"/>
      <c r="I361" s="122"/>
      <c r="J361" s="108"/>
      <c r="K361" s="108"/>
      <c r="L361" s="106"/>
      <c r="M361" s="106"/>
      <c r="N361" s="109"/>
    </row>
    <row r="362" spans="1:14" s="4" customFormat="1" ht="15" customHeight="1" outlineLevel="2">
      <c r="A362" s="393"/>
      <c r="B362" s="393"/>
      <c r="C362" s="15" t="s">
        <v>175</v>
      </c>
      <c r="D362" s="404" t="s">
        <v>493</v>
      </c>
      <c r="E362" s="393"/>
      <c r="F362" s="21"/>
      <c r="G362" s="22"/>
      <c r="H362" s="22"/>
      <c r="I362" s="38"/>
      <c r="J362" s="23"/>
      <c r="K362" s="23"/>
      <c r="L362" s="22"/>
      <c r="M362" s="22"/>
      <c r="N362" s="24"/>
    </row>
    <row r="363" spans="1:14" s="110" customFormat="1" ht="14.25" outlineLevel="2">
      <c r="A363" s="373" t="s">
        <v>23</v>
      </c>
      <c r="B363" s="373" t="s">
        <v>528</v>
      </c>
      <c r="C363" s="120" t="s">
        <v>176</v>
      </c>
      <c r="D363" s="127" t="s">
        <v>529</v>
      </c>
      <c r="E363" s="373" t="s">
        <v>55</v>
      </c>
      <c r="F363" s="105">
        <v>200.91499999999996</v>
      </c>
      <c r="G363" s="106"/>
      <c r="H363" s="106"/>
      <c r="I363" s="122"/>
      <c r="J363" s="108"/>
      <c r="K363" s="108"/>
      <c r="L363" s="106"/>
      <c r="M363" s="106"/>
      <c r="N363" s="109"/>
    </row>
    <row r="364" spans="1:14" s="110" customFormat="1" ht="14.25" outlineLevel="2">
      <c r="A364" s="373" t="s">
        <v>23</v>
      </c>
      <c r="B364" s="373" t="s">
        <v>531</v>
      </c>
      <c r="C364" s="120" t="s">
        <v>668</v>
      </c>
      <c r="D364" s="127" t="s">
        <v>530</v>
      </c>
      <c r="E364" s="373" t="s">
        <v>55</v>
      </c>
      <c r="F364" s="105">
        <v>9.125</v>
      </c>
      <c r="G364" s="106"/>
      <c r="H364" s="106"/>
      <c r="I364" s="122"/>
      <c r="J364" s="108"/>
      <c r="K364" s="108"/>
      <c r="L364" s="106"/>
      <c r="M364" s="106"/>
      <c r="N364" s="109"/>
    </row>
    <row r="365" spans="1:14" s="28" customFormat="1" ht="15" customHeight="1" outlineLevel="1">
      <c r="A365" s="25"/>
      <c r="B365" s="26"/>
      <c r="C365" s="26"/>
      <c r="D365" s="494" t="s">
        <v>46</v>
      </c>
      <c r="E365" s="494"/>
      <c r="F365" s="494"/>
      <c r="G365" s="494"/>
      <c r="H365" s="494"/>
      <c r="I365" s="494"/>
      <c r="J365" s="494"/>
      <c r="K365" s="494"/>
      <c r="L365" s="495"/>
      <c r="M365" s="495"/>
      <c r="N365" s="27"/>
    </row>
    <row r="366" spans="1:14" s="6" customFormat="1" ht="15" customHeight="1" outlineLevel="1">
      <c r="A366" s="389"/>
      <c r="B366" s="41"/>
      <c r="C366" s="15">
        <v>7</v>
      </c>
      <c r="D366" s="390" t="s">
        <v>177</v>
      </c>
      <c r="E366" s="30"/>
      <c r="F366" s="40"/>
      <c r="G366" s="32"/>
      <c r="H366" s="32"/>
      <c r="I366" s="33"/>
      <c r="J366" s="33"/>
      <c r="K366" s="33"/>
      <c r="L366" s="32"/>
      <c r="M366" s="32"/>
      <c r="N366" s="39"/>
    </row>
    <row r="367" spans="1:14" s="110" customFormat="1" ht="15" customHeight="1" outlineLevel="2">
      <c r="A367" s="373" t="s">
        <v>35</v>
      </c>
      <c r="B367" s="373">
        <v>572601</v>
      </c>
      <c r="C367" s="120" t="s">
        <v>178</v>
      </c>
      <c r="D367" s="374" t="s">
        <v>659</v>
      </c>
      <c r="E367" s="373" t="s">
        <v>55</v>
      </c>
      <c r="F367" s="105">
        <v>1481.4799999999998</v>
      </c>
      <c r="G367" s="106"/>
      <c r="H367" s="106"/>
      <c r="I367" s="130"/>
      <c r="J367" s="106"/>
      <c r="K367" s="106"/>
      <c r="L367" s="106"/>
      <c r="M367" s="106"/>
      <c r="N367" s="109"/>
    </row>
    <row r="368" spans="1:14" s="110" customFormat="1" ht="15" customHeight="1" outlineLevel="2">
      <c r="A368" s="373" t="s">
        <v>23</v>
      </c>
      <c r="B368" s="373">
        <v>94210</v>
      </c>
      <c r="C368" s="120" t="s">
        <v>179</v>
      </c>
      <c r="D368" s="374" t="s">
        <v>660</v>
      </c>
      <c r="E368" s="373" t="s">
        <v>55</v>
      </c>
      <c r="F368" s="105">
        <v>28.63</v>
      </c>
      <c r="G368" s="106"/>
      <c r="H368" s="106"/>
      <c r="I368" s="130"/>
      <c r="J368" s="106"/>
      <c r="K368" s="106"/>
      <c r="L368" s="106"/>
      <c r="M368" s="106"/>
      <c r="N368" s="109"/>
    </row>
    <row r="369" spans="1:14" s="110" customFormat="1" ht="25.5" outlineLevel="2">
      <c r="A369" s="373" t="s">
        <v>23</v>
      </c>
      <c r="B369" s="373">
        <v>94223</v>
      </c>
      <c r="C369" s="120" t="s">
        <v>479</v>
      </c>
      <c r="D369" s="374" t="s">
        <v>180</v>
      </c>
      <c r="E369" s="373" t="s">
        <v>67</v>
      </c>
      <c r="F369" s="105">
        <v>110.5</v>
      </c>
      <c r="G369" s="106"/>
      <c r="H369" s="106"/>
      <c r="I369" s="130"/>
      <c r="J369" s="106"/>
      <c r="K369" s="106"/>
      <c r="L369" s="106"/>
      <c r="M369" s="106"/>
      <c r="N369" s="109"/>
    </row>
    <row r="370" spans="1:14" s="110" customFormat="1" ht="15" customHeight="1" outlineLevel="2">
      <c r="A370" s="373" t="s">
        <v>23</v>
      </c>
      <c r="B370" s="373">
        <v>94216</v>
      </c>
      <c r="C370" s="120" t="s">
        <v>480</v>
      </c>
      <c r="D370" s="374" t="s">
        <v>552</v>
      </c>
      <c r="E370" s="373" t="s">
        <v>55</v>
      </c>
      <c r="F370" s="105">
        <v>221.93</v>
      </c>
      <c r="G370" s="106"/>
      <c r="H370" s="106"/>
      <c r="I370" s="130"/>
      <c r="J370" s="106"/>
      <c r="K370" s="106"/>
      <c r="L370" s="106"/>
      <c r="M370" s="106"/>
      <c r="N370" s="109"/>
    </row>
    <row r="371" spans="1:14" s="110" customFormat="1" ht="15" customHeight="1" outlineLevel="2">
      <c r="A371" s="373" t="s">
        <v>23</v>
      </c>
      <c r="B371" s="409">
        <v>75220</v>
      </c>
      <c r="C371" s="120" t="s">
        <v>481</v>
      </c>
      <c r="D371" s="374" t="s">
        <v>483</v>
      </c>
      <c r="E371" s="373" t="s">
        <v>67</v>
      </c>
      <c r="F371" s="105">
        <v>15.42</v>
      </c>
      <c r="G371" s="106"/>
      <c r="H371" s="106"/>
      <c r="I371" s="130"/>
      <c r="J371" s="106"/>
      <c r="K371" s="106"/>
      <c r="L371" s="106"/>
      <c r="M371" s="106"/>
      <c r="N371" s="109"/>
    </row>
    <row r="372" spans="1:14" s="110" customFormat="1" ht="15" customHeight="1" outlineLevel="2">
      <c r="A372" s="373" t="s">
        <v>23</v>
      </c>
      <c r="B372" s="409">
        <v>94228</v>
      </c>
      <c r="C372" s="120" t="s">
        <v>482</v>
      </c>
      <c r="D372" s="410" t="s">
        <v>315</v>
      </c>
      <c r="E372" s="373" t="s">
        <v>67</v>
      </c>
      <c r="F372" s="105">
        <v>293.98</v>
      </c>
      <c r="G372" s="106"/>
      <c r="H372" s="106"/>
      <c r="I372" s="130"/>
      <c r="J372" s="106"/>
      <c r="K372" s="106"/>
      <c r="L372" s="106"/>
      <c r="M372" s="106"/>
      <c r="N372" s="109"/>
    </row>
    <row r="373" spans="1:14" s="110" customFormat="1" ht="15" customHeight="1" outlineLevel="2">
      <c r="A373" s="373" t="s">
        <v>23</v>
      </c>
      <c r="B373" s="409">
        <v>94231</v>
      </c>
      <c r="C373" s="120" t="s">
        <v>488</v>
      </c>
      <c r="D373" s="410" t="s">
        <v>194</v>
      </c>
      <c r="E373" s="373" t="s">
        <v>67</v>
      </c>
      <c r="F373" s="105">
        <v>180.88</v>
      </c>
      <c r="G373" s="106"/>
      <c r="H373" s="106"/>
      <c r="I373" s="130"/>
      <c r="J373" s="106"/>
      <c r="K373" s="106"/>
      <c r="L373" s="106"/>
      <c r="M373" s="106"/>
      <c r="N373" s="109"/>
    </row>
    <row r="374" spans="1:14" s="110" customFormat="1" ht="15" customHeight="1" outlineLevel="2">
      <c r="A374" s="373" t="s">
        <v>23</v>
      </c>
      <c r="B374" s="409">
        <v>96114</v>
      </c>
      <c r="C374" s="120" t="s">
        <v>553</v>
      </c>
      <c r="D374" s="410" t="s">
        <v>554</v>
      </c>
      <c r="E374" s="373" t="s">
        <v>55</v>
      </c>
      <c r="F374" s="105">
        <v>113.04</v>
      </c>
      <c r="G374" s="106"/>
      <c r="H374" s="106"/>
      <c r="I374" s="130"/>
      <c r="J374" s="106"/>
      <c r="K374" s="106"/>
      <c r="L374" s="106"/>
      <c r="M374" s="106"/>
      <c r="N374" s="109"/>
    </row>
    <row r="375" spans="1:14" s="28" customFormat="1" ht="15" customHeight="1" outlineLevel="1">
      <c r="A375" s="25"/>
      <c r="B375" s="26"/>
      <c r="C375" s="26"/>
      <c r="D375" s="494" t="s">
        <v>46</v>
      </c>
      <c r="E375" s="494"/>
      <c r="F375" s="494"/>
      <c r="G375" s="494"/>
      <c r="H375" s="494"/>
      <c r="I375" s="494"/>
      <c r="J375" s="494"/>
      <c r="K375" s="494"/>
      <c r="L375" s="495"/>
      <c r="M375" s="495"/>
      <c r="N375" s="27"/>
    </row>
    <row r="376" spans="1:14" s="28" customFormat="1" ht="15" customHeight="1" outlineLevel="1">
      <c r="A376" s="55"/>
      <c r="B376" s="389"/>
      <c r="C376" s="15">
        <v>8</v>
      </c>
      <c r="D376" s="411" t="s">
        <v>686</v>
      </c>
      <c r="E376" s="412"/>
      <c r="F376" s="56"/>
      <c r="G376" s="32"/>
      <c r="H376" s="32"/>
      <c r="I376" s="38"/>
      <c r="J376" s="33"/>
      <c r="K376" s="33"/>
      <c r="L376" s="32"/>
      <c r="M376" s="32"/>
      <c r="N376" s="39"/>
    </row>
    <row r="377" spans="1:14" s="28" customFormat="1" ht="15" customHeight="1" outlineLevel="1">
      <c r="A377" s="170"/>
      <c r="B377" s="386"/>
      <c r="C377" s="15"/>
      <c r="D377" s="413" t="s">
        <v>685</v>
      </c>
      <c r="E377" s="414"/>
      <c r="F377" s="171"/>
      <c r="G377" s="100"/>
      <c r="H377" s="100"/>
      <c r="I377" s="169"/>
      <c r="J377" s="99"/>
      <c r="K377" s="99"/>
      <c r="L377" s="100"/>
      <c r="M377" s="100"/>
      <c r="N377" s="101"/>
    </row>
    <row r="378" spans="1:14" s="28" customFormat="1" ht="15" customHeight="1" outlineLevel="2">
      <c r="A378" s="55"/>
      <c r="B378" s="389"/>
      <c r="C378" s="372" t="s">
        <v>181</v>
      </c>
      <c r="D378" s="411" t="s">
        <v>182</v>
      </c>
      <c r="E378" s="412"/>
      <c r="F378" s="56"/>
      <c r="G378" s="32"/>
      <c r="H378" s="32"/>
      <c r="I378" s="38"/>
      <c r="J378" s="33"/>
      <c r="K378" s="33"/>
      <c r="L378" s="32"/>
      <c r="M378" s="32"/>
      <c r="N378" s="39"/>
    </row>
    <row r="379" spans="1:14" s="164" customFormat="1" ht="15" customHeight="1" outlineLevel="2">
      <c r="A379" s="163" t="s">
        <v>35</v>
      </c>
      <c r="B379" s="163">
        <v>531122</v>
      </c>
      <c r="C379" s="104" t="s">
        <v>183</v>
      </c>
      <c r="D379" s="374" t="s">
        <v>669</v>
      </c>
      <c r="E379" s="163" t="s">
        <v>50</v>
      </c>
      <c r="F379" s="173">
        <v>1.58</v>
      </c>
      <c r="G379" s="106"/>
      <c r="H379" s="106"/>
      <c r="I379" s="146"/>
      <c r="J379" s="106"/>
      <c r="K379" s="106"/>
      <c r="L379" s="106"/>
      <c r="M379" s="106"/>
      <c r="N379" s="109"/>
    </row>
    <row r="380" spans="1:14" s="164" customFormat="1" ht="15" customHeight="1" outlineLevel="2">
      <c r="A380" s="163" t="s">
        <v>35</v>
      </c>
      <c r="B380" s="163">
        <v>591008</v>
      </c>
      <c r="C380" s="104" t="s">
        <v>184</v>
      </c>
      <c r="D380" s="374" t="s">
        <v>186</v>
      </c>
      <c r="E380" s="163" t="s">
        <v>50</v>
      </c>
      <c r="F380" s="173">
        <v>0.05</v>
      </c>
      <c r="G380" s="106"/>
      <c r="H380" s="106"/>
      <c r="I380" s="122"/>
      <c r="J380" s="106"/>
      <c r="K380" s="106"/>
      <c r="L380" s="106"/>
      <c r="M380" s="106"/>
      <c r="N380" s="109"/>
    </row>
    <row r="381" spans="1:14" s="164" customFormat="1" ht="15" customHeight="1" outlineLevel="2">
      <c r="A381" s="163" t="s">
        <v>35</v>
      </c>
      <c r="B381" s="163">
        <v>551136</v>
      </c>
      <c r="C381" s="104" t="s">
        <v>185</v>
      </c>
      <c r="D381" s="374" t="s">
        <v>670</v>
      </c>
      <c r="E381" s="163" t="s">
        <v>55</v>
      </c>
      <c r="F381" s="173">
        <v>9.6</v>
      </c>
      <c r="G381" s="106"/>
      <c r="H381" s="106"/>
      <c r="I381" s="132"/>
      <c r="J381" s="106"/>
      <c r="K381" s="106"/>
      <c r="L381" s="106"/>
      <c r="M381" s="106"/>
      <c r="N381" s="109"/>
    </row>
    <row r="382" spans="1:14" s="164" customFormat="1" ht="24.75" customHeight="1" outlineLevel="2">
      <c r="A382" s="163" t="s">
        <v>23</v>
      </c>
      <c r="B382" s="163">
        <v>92783</v>
      </c>
      <c r="C382" s="104" t="s">
        <v>187</v>
      </c>
      <c r="D382" s="376" t="s">
        <v>672</v>
      </c>
      <c r="E382" s="163" t="s">
        <v>671</v>
      </c>
      <c r="F382" s="173">
        <v>15.6</v>
      </c>
      <c r="G382" s="106"/>
      <c r="H382" s="106"/>
      <c r="I382" s="162"/>
      <c r="J382" s="106"/>
      <c r="K382" s="106"/>
      <c r="L382" s="106"/>
      <c r="M382" s="106"/>
      <c r="N382" s="109"/>
    </row>
    <row r="383" spans="1:14" s="164" customFormat="1" ht="15" customHeight="1" outlineLevel="2">
      <c r="A383" s="163" t="s">
        <v>23</v>
      </c>
      <c r="B383" s="163">
        <v>94964</v>
      </c>
      <c r="C383" s="104" t="s">
        <v>188</v>
      </c>
      <c r="D383" s="374" t="s">
        <v>673</v>
      </c>
      <c r="E383" s="163" t="s">
        <v>50</v>
      </c>
      <c r="F383" s="173">
        <v>1.44</v>
      </c>
      <c r="G383" s="106"/>
      <c r="H383" s="106"/>
      <c r="I383" s="122"/>
      <c r="J383" s="106"/>
      <c r="K383" s="106"/>
      <c r="L383" s="106"/>
      <c r="M383" s="106"/>
      <c r="N383" s="109"/>
    </row>
    <row r="384" spans="1:14" s="28" customFormat="1" ht="15" customHeight="1" outlineLevel="2">
      <c r="A384" s="393"/>
      <c r="B384" s="393"/>
      <c r="C384" s="372" t="s">
        <v>189</v>
      </c>
      <c r="D384" s="404" t="s">
        <v>190</v>
      </c>
      <c r="E384" s="393"/>
      <c r="F384" s="57"/>
      <c r="G384" s="22"/>
      <c r="H384" s="22"/>
      <c r="I384" s="32"/>
      <c r="J384" s="22"/>
      <c r="K384" s="22"/>
      <c r="L384" s="22"/>
      <c r="M384" s="22"/>
      <c r="N384" s="24"/>
    </row>
    <row r="385" spans="1:14" s="164" customFormat="1" ht="15" customHeight="1" outlineLevel="2">
      <c r="A385" s="373" t="s">
        <v>23</v>
      </c>
      <c r="B385" s="373" t="s">
        <v>485</v>
      </c>
      <c r="C385" s="104" t="s">
        <v>191</v>
      </c>
      <c r="D385" s="374" t="s">
        <v>674</v>
      </c>
      <c r="E385" s="373" t="s">
        <v>72</v>
      </c>
      <c r="F385" s="105">
        <v>288.24</v>
      </c>
      <c r="G385" s="106"/>
      <c r="H385" s="106"/>
      <c r="I385" s="146"/>
      <c r="J385" s="106"/>
      <c r="K385" s="106"/>
      <c r="L385" s="106"/>
      <c r="M385" s="106"/>
      <c r="N385" s="109"/>
    </row>
    <row r="386" spans="1:14" s="164" customFormat="1" ht="15" customHeight="1" outlineLevel="2">
      <c r="A386" s="373" t="s">
        <v>23</v>
      </c>
      <c r="B386" s="373" t="s">
        <v>486</v>
      </c>
      <c r="C386" s="104" t="s">
        <v>192</v>
      </c>
      <c r="D386" s="374" t="s">
        <v>675</v>
      </c>
      <c r="E386" s="373" t="s">
        <v>72</v>
      </c>
      <c r="F386" s="105">
        <v>152.38999999999999</v>
      </c>
      <c r="G386" s="106"/>
      <c r="H386" s="106"/>
      <c r="I386" s="146"/>
      <c r="J386" s="106"/>
      <c r="K386" s="106"/>
      <c r="L386" s="106"/>
      <c r="M386" s="106"/>
      <c r="N386" s="109"/>
    </row>
    <row r="387" spans="1:14" s="164" customFormat="1" ht="15" customHeight="1" outlineLevel="2">
      <c r="A387" s="373" t="s">
        <v>23</v>
      </c>
      <c r="B387" s="373" t="s">
        <v>683</v>
      </c>
      <c r="C387" s="104" t="s">
        <v>193</v>
      </c>
      <c r="D387" s="374" t="s">
        <v>676</v>
      </c>
      <c r="E387" s="373" t="s">
        <v>72</v>
      </c>
      <c r="F387" s="105">
        <v>15.68</v>
      </c>
      <c r="G387" s="106"/>
      <c r="H387" s="106"/>
      <c r="I387" s="155"/>
      <c r="J387" s="106"/>
      <c r="K387" s="106"/>
      <c r="L387" s="106"/>
      <c r="M387" s="106"/>
      <c r="N387" s="109"/>
    </row>
    <row r="388" spans="1:14" s="28" customFormat="1" ht="15" customHeight="1" outlineLevel="2">
      <c r="A388" s="394"/>
      <c r="B388" s="394"/>
      <c r="C388" s="372" t="s">
        <v>677</v>
      </c>
      <c r="D388" s="404" t="s">
        <v>678</v>
      </c>
      <c r="E388" s="394"/>
      <c r="F388" s="165"/>
      <c r="G388" s="161"/>
      <c r="H388" s="161"/>
      <c r="I388" s="166"/>
      <c r="J388" s="161"/>
      <c r="K388" s="161"/>
      <c r="L388" s="161"/>
      <c r="M388" s="161"/>
      <c r="N388" s="102"/>
    </row>
    <row r="389" spans="1:14" s="164" customFormat="1" ht="15" customHeight="1" outlineLevel="2">
      <c r="A389" s="373" t="s">
        <v>23</v>
      </c>
      <c r="B389" s="375" t="s">
        <v>249</v>
      </c>
      <c r="C389" s="160" t="s">
        <v>679</v>
      </c>
      <c r="D389" s="376" t="s">
        <v>681</v>
      </c>
      <c r="E389" s="163" t="s">
        <v>55</v>
      </c>
      <c r="F389" s="173">
        <v>28.8</v>
      </c>
      <c r="G389" s="106"/>
      <c r="H389" s="106"/>
      <c r="I389" s="132"/>
      <c r="J389" s="106"/>
      <c r="K389" s="106"/>
      <c r="L389" s="106"/>
      <c r="M389" s="106"/>
      <c r="N389" s="109"/>
    </row>
    <row r="390" spans="1:14" s="164" customFormat="1" ht="15" customHeight="1" outlineLevel="2">
      <c r="A390" s="373" t="s">
        <v>23</v>
      </c>
      <c r="B390" s="375" t="s">
        <v>252</v>
      </c>
      <c r="C390" s="160" t="s">
        <v>680</v>
      </c>
      <c r="D390" s="376" t="s">
        <v>682</v>
      </c>
      <c r="E390" s="163" t="s">
        <v>55</v>
      </c>
      <c r="F390" s="173">
        <v>28.8</v>
      </c>
      <c r="G390" s="106"/>
      <c r="H390" s="106"/>
      <c r="I390" s="132"/>
      <c r="J390" s="106"/>
      <c r="K390" s="106"/>
      <c r="L390" s="106"/>
      <c r="M390" s="106"/>
      <c r="N390" s="109"/>
    </row>
    <row r="391" spans="1:14" s="28" customFormat="1" ht="15" customHeight="1" outlineLevel="2">
      <c r="A391" s="394"/>
      <c r="B391" s="394"/>
      <c r="C391" s="172" t="s">
        <v>684</v>
      </c>
      <c r="D391" s="415" t="s">
        <v>687</v>
      </c>
      <c r="E391" s="167"/>
      <c r="F391" s="174"/>
      <c r="G391" s="161"/>
      <c r="H391" s="161"/>
      <c r="I391" s="169"/>
      <c r="J391" s="161"/>
      <c r="K391" s="161"/>
      <c r="L391" s="161"/>
      <c r="M391" s="161"/>
      <c r="N391" s="102"/>
    </row>
    <row r="392" spans="1:14" s="164" customFormat="1" ht="25.5" outlineLevel="2">
      <c r="A392" s="373" t="s">
        <v>23</v>
      </c>
      <c r="B392" s="375">
        <v>72111</v>
      </c>
      <c r="C392" s="160" t="s">
        <v>688</v>
      </c>
      <c r="D392" s="376" t="s">
        <v>1273</v>
      </c>
      <c r="E392" s="163" t="s">
        <v>55</v>
      </c>
      <c r="F392" s="173">
        <v>236.06</v>
      </c>
      <c r="G392" s="106"/>
      <c r="H392" s="106"/>
      <c r="I392" s="132"/>
      <c r="J392" s="106"/>
      <c r="K392" s="106"/>
      <c r="L392" s="106"/>
      <c r="M392" s="106"/>
      <c r="N392" s="109"/>
    </row>
    <row r="393" spans="1:14" s="28" customFormat="1" outlineLevel="2">
      <c r="A393" s="394"/>
      <c r="B393" s="394"/>
      <c r="C393" s="172" t="s">
        <v>689</v>
      </c>
      <c r="D393" s="404" t="s">
        <v>678</v>
      </c>
      <c r="E393" s="167"/>
      <c r="F393" s="168"/>
      <c r="G393" s="161"/>
      <c r="H393" s="161"/>
      <c r="I393" s="169"/>
      <c r="J393" s="161"/>
      <c r="K393" s="161"/>
      <c r="L393" s="161"/>
      <c r="M393" s="161"/>
      <c r="N393" s="102"/>
    </row>
    <row r="394" spans="1:14" s="164" customFormat="1" ht="15" customHeight="1" outlineLevel="2">
      <c r="A394" s="373" t="s">
        <v>23</v>
      </c>
      <c r="B394" s="175" t="s">
        <v>694</v>
      </c>
      <c r="C394" s="160" t="s">
        <v>690</v>
      </c>
      <c r="D394" s="376" t="s">
        <v>692</v>
      </c>
      <c r="E394" s="163" t="s">
        <v>55</v>
      </c>
      <c r="F394" s="173">
        <v>170.68</v>
      </c>
      <c r="G394" s="106"/>
      <c r="H394" s="106"/>
      <c r="I394" s="132"/>
      <c r="J394" s="106"/>
      <c r="K394" s="106"/>
      <c r="L394" s="106"/>
      <c r="M394" s="106"/>
      <c r="N394" s="109"/>
    </row>
    <row r="395" spans="1:14" s="164" customFormat="1" ht="15" customHeight="1" outlineLevel="2">
      <c r="A395" s="373" t="s">
        <v>23</v>
      </c>
      <c r="B395" s="175">
        <v>79460</v>
      </c>
      <c r="C395" s="160" t="s">
        <v>691</v>
      </c>
      <c r="D395" s="376" t="s">
        <v>693</v>
      </c>
      <c r="E395" s="163" t="s">
        <v>55</v>
      </c>
      <c r="F395" s="173">
        <v>170.68</v>
      </c>
      <c r="G395" s="106"/>
      <c r="H395" s="106"/>
      <c r="I395" s="132"/>
      <c r="J395" s="106"/>
      <c r="K395" s="106"/>
      <c r="L395" s="106"/>
      <c r="M395" s="106"/>
      <c r="N395" s="109"/>
    </row>
    <row r="396" spans="1:14" s="28" customFormat="1" ht="15" customHeight="1" outlineLevel="1">
      <c r="A396" s="25"/>
      <c r="B396" s="26"/>
      <c r="C396" s="26"/>
      <c r="D396" s="494" t="s">
        <v>46</v>
      </c>
      <c r="E396" s="494"/>
      <c r="F396" s="494"/>
      <c r="G396" s="494"/>
      <c r="H396" s="494"/>
      <c r="I396" s="494"/>
      <c r="J396" s="494"/>
      <c r="K396" s="494"/>
      <c r="L396" s="495"/>
      <c r="M396" s="495"/>
      <c r="N396" s="27"/>
    </row>
    <row r="397" spans="1:14" s="6" customFormat="1" ht="15" customHeight="1" outlineLevel="1">
      <c r="A397" s="19"/>
      <c r="B397" s="41"/>
      <c r="C397" s="15">
        <v>9</v>
      </c>
      <c r="D397" s="390" t="s">
        <v>195</v>
      </c>
      <c r="E397" s="30"/>
      <c r="F397" s="33"/>
      <c r="G397" s="32"/>
      <c r="H397" s="32"/>
      <c r="I397" s="58"/>
      <c r="J397" s="33"/>
      <c r="K397" s="33"/>
      <c r="L397" s="32"/>
      <c r="M397" s="32"/>
      <c r="N397" s="39"/>
    </row>
    <row r="398" spans="1:14" s="110" customFormat="1" ht="15" customHeight="1" outlineLevel="2">
      <c r="A398" s="373" t="s">
        <v>35</v>
      </c>
      <c r="B398" s="373">
        <v>81201</v>
      </c>
      <c r="C398" s="104" t="s">
        <v>196</v>
      </c>
      <c r="D398" s="374" t="s">
        <v>706</v>
      </c>
      <c r="E398" s="373" t="s">
        <v>55</v>
      </c>
      <c r="F398" s="105">
        <v>1095.6589999999999</v>
      </c>
      <c r="G398" s="106"/>
      <c r="H398" s="106"/>
      <c r="I398" s="130"/>
      <c r="J398" s="106"/>
      <c r="K398" s="106"/>
      <c r="L398" s="106"/>
      <c r="M398" s="106"/>
      <c r="N398" s="109"/>
    </row>
    <row r="399" spans="1:14" s="110" customFormat="1" ht="15" customHeight="1" outlineLevel="2">
      <c r="A399" s="373" t="s">
        <v>23</v>
      </c>
      <c r="B399" s="373">
        <v>55960</v>
      </c>
      <c r="C399" s="104" t="s">
        <v>197</v>
      </c>
      <c r="D399" s="374" t="s">
        <v>198</v>
      </c>
      <c r="E399" s="373" t="s">
        <v>55</v>
      </c>
      <c r="F399" s="105">
        <v>1481.4799999999998</v>
      </c>
      <c r="G399" s="106"/>
      <c r="H399" s="106"/>
      <c r="I399" s="130"/>
      <c r="J399" s="106"/>
      <c r="K399" s="106"/>
      <c r="L399" s="106"/>
      <c r="M399" s="106"/>
      <c r="N399" s="109"/>
    </row>
    <row r="400" spans="1:14" s="28" customFormat="1" ht="15" customHeight="1" outlineLevel="1">
      <c r="A400" s="25"/>
      <c r="B400" s="26"/>
      <c r="C400" s="26"/>
      <c r="D400" s="494" t="s">
        <v>46</v>
      </c>
      <c r="E400" s="494"/>
      <c r="F400" s="494"/>
      <c r="G400" s="494"/>
      <c r="H400" s="494"/>
      <c r="I400" s="494"/>
      <c r="J400" s="494"/>
      <c r="K400" s="494"/>
      <c r="L400" s="495"/>
      <c r="M400" s="495"/>
      <c r="N400" s="27"/>
    </row>
    <row r="401" spans="1:14" s="6" customFormat="1" ht="15" customHeight="1" outlineLevel="1">
      <c r="A401" s="19"/>
      <c r="B401" s="41"/>
      <c r="C401" s="15">
        <v>10</v>
      </c>
      <c r="D401" s="390" t="s">
        <v>199</v>
      </c>
      <c r="E401" s="30"/>
      <c r="F401" s="40"/>
      <c r="G401" s="32"/>
      <c r="H401" s="32"/>
      <c r="I401" s="58"/>
      <c r="J401" s="33"/>
      <c r="K401" s="33"/>
      <c r="L401" s="32"/>
      <c r="M401" s="32"/>
      <c r="N401" s="39"/>
    </row>
    <row r="402" spans="1:14" s="110" customFormat="1" ht="15" customHeight="1" outlineLevel="2">
      <c r="A402" s="373" t="s">
        <v>23</v>
      </c>
      <c r="B402" s="373">
        <v>87879</v>
      </c>
      <c r="C402" s="120" t="s">
        <v>200</v>
      </c>
      <c r="D402" s="374" t="s">
        <v>201</v>
      </c>
      <c r="E402" s="373" t="s">
        <v>55</v>
      </c>
      <c r="F402" s="105">
        <v>7296.5038500000001</v>
      </c>
      <c r="G402" s="131"/>
      <c r="H402" s="131"/>
      <c r="I402" s="122"/>
      <c r="J402" s="131"/>
      <c r="K402" s="131"/>
      <c r="L402" s="131"/>
      <c r="M402" s="131"/>
      <c r="N402" s="109"/>
    </row>
    <row r="403" spans="1:14" s="110" customFormat="1" ht="25.5" outlineLevel="2">
      <c r="A403" s="373" t="s">
        <v>23</v>
      </c>
      <c r="B403" s="373">
        <v>87535</v>
      </c>
      <c r="C403" s="104" t="s">
        <v>202</v>
      </c>
      <c r="D403" s="374" t="s">
        <v>203</v>
      </c>
      <c r="E403" s="373" t="s">
        <v>55</v>
      </c>
      <c r="F403" s="105">
        <v>721.048</v>
      </c>
      <c r="G403" s="131"/>
      <c r="H403" s="131"/>
      <c r="I403" s="122"/>
      <c r="J403" s="131"/>
      <c r="K403" s="131"/>
      <c r="L403" s="131"/>
      <c r="M403" s="131"/>
      <c r="N403" s="109"/>
    </row>
    <row r="404" spans="1:14" s="110" customFormat="1" ht="15" customHeight="1" outlineLevel="2">
      <c r="A404" s="373" t="s">
        <v>23</v>
      </c>
      <c r="B404" s="373">
        <v>87529</v>
      </c>
      <c r="C404" s="104" t="s">
        <v>204</v>
      </c>
      <c r="D404" s="374" t="s">
        <v>205</v>
      </c>
      <c r="E404" s="373" t="s">
        <v>55</v>
      </c>
      <c r="F404" s="105">
        <v>2911.8319999999999</v>
      </c>
      <c r="G404" s="131"/>
      <c r="H404" s="131"/>
      <c r="I404" s="122"/>
      <c r="J404" s="131"/>
      <c r="K404" s="131"/>
      <c r="L404" s="131"/>
      <c r="M404" s="131"/>
      <c r="N404" s="109"/>
    </row>
    <row r="405" spans="1:14" s="110" customFormat="1" ht="15" customHeight="1" outlineLevel="2">
      <c r="A405" s="373" t="s">
        <v>23</v>
      </c>
      <c r="B405" s="373">
        <v>90408</v>
      </c>
      <c r="C405" s="104" t="s">
        <v>206</v>
      </c>
      <c r="D405" s="374" t="s">
        <v>207</v>
      </c>
      <c r="E405" s="373" t="s">
        <v>55</v>
      </c>
      <c r="F405" s="105">
        <v>1493.73</v>
      </c>
      <c r="G405" s="131"/>
      <c r="H405" s="131"/>
      <c r="I405" s="122"/>
      <c r="J405" s="131"/>
      <c r="K405" s="131"/>
      <c r="L405" s="131"/>
      <c r="M405" s="131"/>
      <c r="N405" s="109"/>
    </row>
    <row r="406" spans="1:14" s="110" customFormat="1" ht="25.5" outlineLevel="2">
      <c r="A406" s="373" t="s">
        <v>23</v>
      </c>
      <c r="B406" s="373" t="s">
        <v>484</v>
      </c>
      <c r="C406" s="104" t="s">
        <v>208</v>
      </c>
      <c r="D406" s="374" t="s">
        <v>209</v>
      </c>
      <c r="E406" s="373" t="s">
        <v>55</v>
      </c>
      <c r="F406" s="105">
        <v>1015.31</v>
      </c>
      <c r="G406" s="131"/>
      <c r="H406" s="131"/>
      <c r="I406" s="122"/>
      <c r="J406" s="131"/>
      <c r="K406" s="131"/>
      <c r="L406" s="131"/>
      <c r="M406" s="131"/>
      <c r="N406" s="109"/>
    </row>
    <row r="407" spans="1:14" s="110" customFormat="1" ht="15" customHeight="1" outlineLevel="2">
      <c r="A407" s="373" t="s">
        <v>23</v>
      </c>
      <c r="B407" s="373">
        <v>87273</v>
      </c>
      <c r="C407" s="104" t="s">
        <v>210</v>
      </c>
      <c r="D407" s="374" t="s">
        <v>211</v>
      </c>
      <c r="E407" s="373" t="s">
        <v>55</v>
      </c>
      <c r="F407" s="105">
        <v>660.32799999999997</v>
      </c>
      <c r="G407" s="131"/>
      <c r="H407" s="131"/>
      <c r="I407" s="122"/>
      <c r="J407" s="131"/>
      <c r="K407" s="131"/>
      <c r="L407" s="131"/>
      <c r="M407" s="131"/>
      <c r="N407" s="109"/>
    </row>
    <row r="408" spans="1:14" s="110" customFormat="1" ht="15" customHeight="1" outlineLevel="2">
      <c r="A408" s="373" t="s">
        <v>23</v>
      </c>
      <c r="B408" s="373">
        <v>88787</v>
      </c>
      <c r="C408" s="104" t="s">
        <v>212</v>
      </c>
      <c r="D408" s="374" t="s">
        <v>573</v>
      </c>
      <c r="E408" s="373" t="s">
        <v>55</v>
      </c>
      <c r="F408" s="105">
        <v>4.2</v>
      </c>
      <c r="G408" s="131"/>
      <c r="H408" s="131"/>
      <c r="I408" s="122"/>
      <c r="J408" s="131"/>
      <c r="K408" s="131"/>
      <c r="L408" s="131"/>
      <c r="M408" s="131"/>
      <c r="N408" s="109"/>
    </row>
    <row r="409" spans="1:14" s="110" customFormat="1" ht="25.5" customHeight="1" outlineLevel="2">
      <c r="A409" s="373" t="s">
        <v>23</v>
      </c>
      <c r="B409" s="373" t="s">
        <v>484</v>
      </c>
      <c r="C409" s="104" t="s">
        <v>572</v>
      </c>
      <c r="D409" s="374" t="s">
        <v>213</v>
      </c>
      <c r="E409" s="373" t="s">
        <v>55</v>
      </c>
      <c r="F409" s="105">
        <v>103.78000000000002</v>
      </c>
      <c r="G409" s="131"/>
      <c r="H409" s="131"/>
      <c r="I409" s="132"/>
      <c r="J409" s="131"/>
      <c r="K409" s="131"/>
      <c r="L409" s="131"/>
      <c r="M409" s="131"/>
      <c r="N409" s="109"/>
    </row>
    <row r="410" spans="1:14" s="28" customFormat="1" ht="15" customHeight="1" outlineLevel="1">
      <c r="A410" s="25"/>
      <c r="B410" s="26"/>
      <c r="C410" s="26"/>
      <c r="D410" s="494" t="s">
        <v>46</v>
      </c>
      <c r="E410" s="494"/>
      <c r="F410" s="494"/>
      <c r="G410" s="494"/>
      <c r="H410" s="494"/>
      <c r="I410" s="494"/>
      <c r="J410" s="494"/>
      <c r="K410" s="494"/>
      <c r="L410" s="495"/>
      <c r="M410" s="495"/>
      <c r="N410" s="27"/>
    </row>
    <row r="411" spans="1:14" s="6" customFormat="1" ht="15" customHeight="1" outlineLevel="1">
      <c r="A411" s="19"/>
      <c r="B411" s="41"/>
      <c r="C411" s="15">
        <v>11</v>
      </c>
      <c r="D411" s="390" t="s">
        <v>214</v>
      </c>
      <c r="E411" s="30"/>
      <c r="F411" s="40"/>
      <c r="G411" s="32"/>
      <c r="H411" s="32"/>
      <c r="I411" s="32"/>
      <c r="J411" s="33"/>
      <c r="K411" s="33"/>
      <c r="L411" s="32"/>
      <c r="M411" s="32"/>
      <c r="N411" s="39"/>
    </row>
    <row r="412" spans="1:14" s="6" customFormat="1" ht="15" customHeight="1" outlineLevel="2">
      <c r="A412" s="389"/>
      <c r="B412" s="389"/>
      <c r="C412" s="372" t="s">
        <v>215</v>
      </c>
      <c r="D412" s="404" t="s">
        <v>216</v>
      </c>
      <c r="E412" s="30"/>
      <c r="F412" s="40"/>
      <c r="G412" s="32"/>
      <c r="H412" s="32"/>
      <c r="I412" s="32"/>
      <c r="J412" s="33"/>
      <c r="K412" s="33"/>
      <c r="L412" s="32"/>
      <c r="M412" s="32"/>
      <c r="N412" s="39"/>
    </row>
    <row r="413" spans="1:14" s="110" customFormat="1" ht="15" customHeight="1" outlineLevel="2">
      <c r="A413" s="373" t="s">
        <v>23</v>
      </c>
      <c r="B413" s="373">
        <v>83668</v>
      </c>
      <c r="C413" s="120" t="s">
        <v>217</v>
      </c>
      <c r="D413" s="374" t="s">
        <v>186</v>
      </c>
      <c r="E413" s="373" t="s">
        <v>50</v>
      </c>
      <c r="F413" s="105">
        <v>82.061999999999998</v>
      </c>
      <c r="G413" s="131"/>
      <c r="H413" s="131"/>
      <c r="I413" s="132"/>
      <c r="J413" s="131"/>
      <c r="K413" s="131"/>
      <c r="L413" s="131"/>
      <c r="M413" s="131"/>
      <c r="N413" s="109"/>
    </row>
    <row r="414" spans="1:14" s="110" customFormat="1" ht="15" customHeight="1" outlineLevel="2">
      <c r="A414" s="373" t="s">
        <v>23</v>
      </c>
      <c r="B414" s="373">
        <v>83356</v>
      </c>
      <c r="C414" s="120" t="s">
        <v>218</v>
      </c>
      <c r="D414" s="374" t="s">
        <v>524</v>
      </c>
      <c r="E414" s="373" t="s">
        <v>52</v>
      </c>
      <c r="F414" s="133">
        <v>2301.346728</v>
      </c>
      <c r="G414" s="131"/>
      <c r="H414" s="131"/>
      <c r="I414" s="132"/>
      <c r="J414" s="131"/>
      <c r="K414" s="131"/>
      <c r="L414" s="131"/>
      <c r="M414" s="131"/>
      <c r="N414" s="109"/>
    </row>
    <row r="415" spans="1:14" s="110" customFormat="1" ht="15" customHeight="1" outlineLevel="2">
      <c r="A415" s="373" t="s">
        <v>23</v>
      </c>
      <c r="B415" s="373">
        <v>68053</v>
      </c>
      <c r="C415" s="120" t="s">
        <v>219</v>
      </c>
      <c r="D415" s="374" t="s">
        <v>220</v>
      </c>
      <c r="E415" s="373" t="s">
        <v>55</v>
      </c>
      <c r="F415" s="105">
        <v>1641.2399999999998</v>
      </c>
      <c r="G415" s="131"/>
      <c r="H415" s="131"/>
      <c r="I415" s="122"/>
      <c r="J415" s="131"/>
      <c r="K415" s="131"/>
      <c r="L415" s="131"/>
      <c r="M415" s="131"/>
      <c r="N415" s="109"/>
    </row>
    <row r="416" spans="1:14" s="110" customFormat="1" ht="15" customHeight="1" outlineLevel="2">
      <c r="A416" s="373" t="s">
        <v>23</v>
      </c>
      <c r="B416" s="373">
        <v>73549</v>
      </c>
      <c r="C416" s="104" t="s">
        <v>221</v>
      </c>
      <c r="D416" s="374" t="s">
        <v>565</v>
      </c>
      <c r="E416" s="373" t="s">
        <v>50</v>
      </c>
      <c r="F416" s="105">
        <v>82.061999999999998</v>
      </c>
      <c r="G416" s="131"/>
      <c r="H416" s="131"/>
      <c r="I416" s="122"/>
      <c r="J416" s="131"/>
      <c r="K416" s="131"/>
      <c r="L416" s="131"/>
      <c r="M416" s="131"/>
      <c r="N416" s="109"/>
    </row>
    <row r="417" spans="1:221" s="110" customFormat="1" ht="25.5" customHeight="1" outlineLevel="2">
      <c r="A417" s="373" t="s">
        <v>23</v>
      </c>
      <c r="B417" s="373">
        <v>87251</v>
      </c>
      <c r="C417" s="104" t="s">
        <v>222</v>
      </c>
      <c r="D417" s="374" t="s">
        <v>223</v>
      </c>
      <c r="E417" s="373" t="s">
        <v>55</v>
      </c>
      <c r="F417" s="105">
        <v>1520.2999999999997</v>
      </c>
      <c r="G417" s="131"/>
      <c r="H417" s="131"/>
      <c r="I417" s="122"/>
      <c r="J417" s="131"/>
      <c r="K417" s="131"/>
      <c r="L417" s="131"/>
      <c r="M417" s="131"/>
      <c r="N417" s="109"/>
    </row>
    <row r="418" spans="1:221" s="110" customFormat="1" ht="15" customHeight="1" outlineLevel="2">
      <c r="A418" s="373" t="s">
        <v>23</v>
      </c>
      <c r="B418" s="373">
        <v>88649</v>
      </c>
      <c r="C418" s="104" t="s">
        <v>224</v>
      </c>
      <c r="D418" s="374" t="s">
        <v>225</v>
      </c>
      <c r="E418" s="373" t="s">
        <v>67</v>
      </c>
      <c r="F418" s="105">
        <v>735.01</v>
      </c>
      <c r="G418" s="131"/>
      <c r="H418" s="131"/>
      <c r="I418" s="122"/>
      <c r="J418" s="131"/>
      <c r="K418" s="131"/>
      <c r="L418" s="131"/>
      <c r="M418" s="131"/>
      <c r="N418" s="109"/>
    </row>
    <row r="419" spans="1:221" s="110" customFormat="1" ht="15" customHeight="1" outlineLevel="2">
      <c r="A419" s="373" t="s">
        <v>35</v>
      </c>
      <c r="B419" s="416">
        <v>95451</v>
      </c>
      <c r="C419" s="156" t="s">
        <v>226</v>
      </c>
      <c r="D419" s="417" t="s">
        <v>227</v>
      </c>
      <c r="E419" s="416" t="s">
        <v>67</v>
      </c>
      <c r="F419" s="157">
        <v>8.2200000000000006</v>
      </c>
      <c r="G419" s="158"/>
      <c r="H419" s="158"/>
      <c r="I419" s="159"/>
      <c r="J419" s="158"/>
      <c r="K419" s="158"/>
      <c r="L419" s="158"/>
      <c r="M419" s="158"/>
      <c r="N419" s="109"/>
    </row>
    <row r="420" spans="1:221" s="140" customFormat="1" ht="15" customHeight="1">
      <c r="A420" s="418" t="s">
        <v>23</v>
      </c>
      <c r="B420" s="416" t="s">
        <v>517</v>
      </c>
      <c r="C420" s="134" t="s">
        <v>515</v>
      </c>
      <c r="D420" s="374" t="s">
        <v>519</v>
      </c>
      <c r="E420" s="419" t="s">
        <v>55</v>
      </c>
      <c r="F420" s="135">
        <v>120.94</v>
      </c>
      <c r="G420" s="136"/>
      <c r="H420" s="136"/>
      <c r="I420" s="137"/>
      <c r="J420" s="136"/>
      <c r="K420" s="136"/>
      <c r="L420" s="136"/>
      <c r="M420" s="136"/>
      <c r="N420" s="138"/>
      <c r="O420" s="139"/>
      <c r="P420" s="139"/>
      <c r="Q420" s="139"/>
      <c r="R420" s="139"/>
      <c r="S420" s="139"/>
      <c r="T420" s="139"/>
      <c r="U420" s="139"/>
      <c r="V420" s="139"/>
      <c r="W420" s="139"/>
      <c r="X420" s="139"/>
      <c r="Y420" s="139"/>
      <c r="Z420" s="139"/>
      <c r="AA420" s="139"/>
      <c r="AB420" s="139"/>
      <c r="AC420" s="139"/>
      <c r="AD420" s="139"/>
      <c r="AE420" s="139"/>
      <c r="AF420" s="139"/>
      <c r="AG420" s="139"/>
      <c r="AH420" s="139"/>
      <c r="AI420" s="139"/>
      <c r="AJ420" s="139"/>
      <c r="AK420" s="139"/>
      <c r="AL420" s="139"/>
      <c r="AM420" s="139"/>
      <c r="AN420" s="139"/>
      <c r="AO420" s="139"/>
      <c r="AP420" s="139"/>
      <c r="AQ420" s="139"/>
      <c r="AR420" s="139"/>
      <c r="AS420" s="139"/>
      <c r="AT420" s="139"/>
      <c r="AU420" s="139"/>
      <c r="AV420" s="139"/>
      <c r="AW420" s="139"/>
      <c r="AX420" s="139"/>
      <c r="AY420" s="139"/>
      <c r="AZ420" s="139"/>
      <c r="BA420" s="139"/>
      <c r="BB420" s="139"/>
      <c r="BC420" s="139"/>
      <c r="BD420" s="139"/>
      <c r="BE420" s="139"/>
      <c r="BF420" s="139"/>
      <c r="BG420" s="139"/>
      <c r="BH420" s="139"/>
      <c r="BI420" s="139"/>
      <c r="BJ420" s="139"/>
      <c r="BK420" s="139"/>
      <c r="BL420" s="139"/>
      <c r="BM420" s="139"/>
      <c r="BN420" s="139"/>
      <c r="BO420" s="139"/>
      <c r="BP420" s="139"/>
      <c r="BQ420" s="139"/>
      <c r="BR420" s="139"/>
      <c r="BS420" s="139"/>
      <c r="BT420" s="139"/>
      <c r="BU420" s="139"/>
      <c r="BV420" s="139"/>
      <c r="BW420" s="139"/>
      <c r="BX420" s="139"/>
      <c r="BY420" s="139"/>
      <c r="BZ420" s="139"/>
      <c r="CA420" s="139"/>
      <c r="CB420" s="139"/>
      <c r="CC420" s="139"/>
      <c r="CD420" s="139"/>
      <c r="CE420" s="139"/>
      <c r="CF420" s="139"/>
      <c r="CG420" s="139"/>
      <c r="CH420" s="139"/>
      <c r="CI420" s="139"/>
      <c r="CJ420" s="139"/>
      <c r="CK420" s="139"/>
      <c r="CL420" s="139"/>
      <c r="CM420" s="139"/>
      <c r="CN420" s="139"/>
      <c r="CO420" s="139"/>
      <c r="CP420" s="139"/>
      <c r="CQ420" s="139"/>
      <c r="CR420" s="139"/>
      <c r="CS420" s="139"/>
      <c r="CT420" s="139"/>
      <c r="CU420" s="139"/>
      <c r="CV420" s="139"/>
      <c r="CW420" s="139"/>
      <c r="CX420" s="139"/>
      <c r="CY420" s="139"/>
      <c r="CZ420" s="139"/>
      <c r="DA420" s="139"/>
      <c r="DB420" s="139"/>
      <c r="DC420" s="139"/>
      <c r="DD420" s="139"/>
      <c r="DE420" s="139"/>
      <c r="DF420" s="139"/>
      <c r="DG420" s="139"/>
      <c r="DH420" s="139"/>
      <c r="DI420" s="139"/>
      <c r="DJ420" s="139"/>
      <c r="DK420" s="139"/>
      <c r="DL420" s="139"/>
      <c r="DM420" s="139"/>
      <c r="DN420" s="139"/>
      <c r="DO420" s="139"/>
      <c r="DP420" s="139"/>
      <c r="DQ420" s="139"/>
      <c r="DR420" s="139"/>
      <c r="DS420" s="139"/>
      <c r="DT420" s="139"/>
      <c r="DU420" s="139"/>
      <c r="DV420" s="139"/>
      <c r="DW420" s="139"/>
      <c r="DX420" s="139"/>
      <c r="DY420" s="139"/>
      <c r="DZ420" s="139"/>
      <c r="EA420" s="139"/>
      <c r="EB420" s="139"/>
      <c r="EC420" s="139"/>
      <c r="ED420" s="139"/>
      <c r="EE420" s="139"/>
      <c r="EF420" s="139"/>
      <c r="EG420" s="139"/>
      <c r="EH420" s="139"/>
      <c r="EI420" s="139"/>
      <c r="EJ420" s="139"/>
      <c r="EK420" s="139"/>
      <c r="EL420" s="139"/>
      <c r="EM420" s="139"/>
      <c r="EN420" s="139"/>
      <c r="EO420" s="139"/>
      <c r="EP420" s="139"/>
      <c r="EQ420" s="139"/>
      <c r="ER420" s="139"/>
      <c r="ES420" s="139"/>
      <c r="ET420" s="139"/>
      <c r="EU420" s="139"/>
      <c r="EV420" s="139"/>
      <c r="EW420" s="139"/>
      <c r="EX420" s="139"/>
      <c r="EY420" s="139"/>
      <c r="EZ420" s="139"/>
      <c r="FA420" s="139"/>
      <c r="FB420" s="139"/>
      <c r="FC420" s="139"/>
      <c r="FD420" s="139"/>
      <c r="FE420" s="139"/>
      <c r="FF420" s="139"/>
      <c r="FG420" s="139"/>
      <c r="FH420" s="139"/>
      <c r="FI420" s="139"/>
      <c r="FJ420" s="139"/>
      <c r="FK420" s="139"/>
      <c r="FL420" s="139"/>
      <c r="FM420" s="139"/>
      <c r="FN420" s="139"/>
      <c r="FO420" s="139"/>
      <c r="FP420" s="139"/>
      <c r="FQ420" s="139"/>
      <c r="FR420" s="139"/>
      <c r="FS420" s="139"/>
      <c r="FT420" s="139"/>
      <c r="FU420" s="139"/>
      <c r="FV420" s="139"/>
      <c r="FW420" s="139"/>
      <c r="FX420" s="139"/>
      <c r="FY420" s="139"/>
      <c r="FZ420" s="139"/>
      <c r="GA420" s="139"/>
      <c r="GB420" s="139"/>
      <c r="GC420" s="139"/>
      <c r="GD420" s="139"/>
      <c r="GE420" s="139"/>
      <c r="GF420" s="139"/>
      <c r="GG420" s="139"/>
      <c r="GH420" s="139"/>
      <c r="GI420" s="139"/>
      <c r="GJ420" s="139"/>
      <c r="GK420" s="139"/>
      <c r="GL420" s="139"/>
      <c r="GM420" s="139"/>
      <c r="GN420" s="139"/>
      <c r="GO420" s="139"/>
      <c r="GP420" s="139"/>
      <c r="GQ420" s="139"/>
      <c r="GR420" s="139"/>
      <c r="GS420" s="139"/>
      <c r="GT420" s="139"/>
      <c r="GU420" s="139"/>
      <c r="GV420" s="139"/>
      <c r="GW420" s="139"/>
      <c r="GX420" s="139"/>
      <c r="GY420" s="139"/>
      <c r="GZ420" s="139"/>
      <c r="HA420" s="139"/>
      <c r="HB420" s="139"/>
      <c r="HC420" s="139"/>
      <c r="HD420" s="139"/>
      <c r="HE420" s="139"/>
      <c r="HF420" s="139"/>
      <c r="HG420" s="139"/>
      <c r="HH420" s="139"/>
      <c r="HI420" s="139"/>
      <c r="HJ420" s="139"/>
      <c r="HK420" s="139"/>
      <c r="HL420" s="139"/>
      <c r="HM420" s="139"/>
    </row>
    <row r="421" spans="1:221" s="140" customFormat="1" ht="15" customHeight="1">
      <c r="A421" s="418" t="s">
        <v>23</v>
      </c>
      <c r="B421" s="419">
        <v>84162</v>
      </c>
      <c r="C421" s="134" t="s">
        <v>516</v>
      </c>
      <c r="D421" s="374" t="s">
        <v>518</v>
      </c>
      <c r="E421" s="419" t="s">
        <v>67</v>
      </c>
      <c r="F421" s="135">
        <v>42.900000000000006</v>
      </c>
      <c r="G421" s="136"/>
      <c r="H421" s="136"/>
      <c r="I421" s="137"/>
      <c r="J421" s="136"/>
      <c r="K421" s="136"/>
      <c r="L421" s="136"/>
      <c r="M421" s="136"/>
      <c r="N421" s="138"/>
      <c r="O421" s="139"/>
      <c r="P421" s="139"/>
      <c r="Q421" s="139"/>
      <c r="R421" s="139"/>
      <c r="S421" s="139"/>
      <c r="T421" s="139"/>
      <c r="U421" s="139"/>
      <c r="V421" s="139"/>
      <c r="W421" s="139"/>
      <c r="X421" s="139"/>
      <c r="Y421" s="139"/>
      <c r="Z421" s="139"/>
      <c r="AA421" s="139"/>
      <c r="AB421" s="139"/>
      <c r="AC421" s="139"/>
      <c r="AD421" s="139"/>
      <c r="AE421" s="139"/>
      <c r="AF421" s="139"/>
      <c r="AG421" s="139"/>
      <c r="AH421" s="139"/>
      <c r="AI421" s="139"/>
      <c r="AJ421" s="139"/>
      <c r="AK421" s="139"/>
      <c r="AL421" s="139"/>
      <c r="AM421" s="139"/>
      <c r="AN421" s="139"/>
      <c r="AO421" s="139"/>
      <c r="AP421" s="139"/>
      <c r="AQ421" s="139"/>
      <c r="AR421" s="139"/>
      <c r="AS421" s="139"/>
      <c r="AT421" s="139"/>
      <c r="AU421" s="139"/>
      <c r="AV421" s="139"/>
      <c r="AW421" s="139"/>
      <c r="AX421" s="139"/>
      <c r="AY421" s="139"/>
      <c r="AZ421" s="139"/>
      <c r="BA421" s="139"/>
      <c r="BB421" s="139"/>
      <c r="BC421" s="139"/>
      <c r="BD421" s="139"/>
      <c r="BE421" s="139"/>
      <c r="BF421" s="139"/>
      <c r="BG421" s="139"/>
      <c r="BH421" s="139"/>
      <c r="BI421" s="139"/>
      <c r="BJ421" s="139"/>
      <c r="BK421" s="139"/>
      <c r="BL421" s="139"/>
      <c r="BM421" s="139"/>
      <c r="BN421" s="139"/>
      <c r="BO421" s="139"/>
      <c r="BP421" s="139"/>
      <c r="BQ421" s="139"/>
      <c r="BR421" s="139"/>
      <c r="BS421" s="139"/>
      <c r="BT421" s="139"/>
      <c r="BU421" s="139"/>
      <c r="BV421" s="139"/>
      <c r="BW421" s="139"/>
      <c r="BX421" s="139"/>
      <c r="BY421" s="139"/>
      <c r="BZ421" s="139"/>
      <c r="CA421" s="139"/>
      <c r="CB421" s="139"/>
      <c r="CC421" s="139"/>
      <c r="CD421" s="139"/>
      <c r="CE421" s="139"/>
      <c r="CF421" s="139"/>
      <c r="CG421" s="139"/>
      <c r="CH421" s="139"/>
      <c r="CI421" s="139"/>
      <c r="CJ421" s="139"/>
      <c r="CK421" s="139"/>
      <c r="CL421" s="139"/>
      <c r="CM421" s="139"/>
      <c r="CN421" s="139"/>
      <c r="CO421" s="139"/>
      <c r="CP421" s="139"/>
      <c r="CQ421" s="139"/>
      <c r="CR421" s="139"/>
      <c r="CS421" s="139"/>
      <c r="CT421" s="139"/>
      <c r="CU421" s="139"/>
      <c r="CV421" s="139"/>
      <c r="CW421" s="139"/>
      <c r="CX421" s="139"/>
      <c r="CY421" s="139"/>
      <c r="CZ421" s="139"/>
      <c r="DA421" s="139"/>
      <c r="DB421" s="139"/>
      <c r="DC421" s="139"/>
      <c r="DD421" s="139"/>
      <c r="DE421" s="139"/>
      <c r="DF421" s="139"/>
      <c r="DG421" s="139"/>
      <c r="DH421" s="139"/>
      <c r="DI421" s="139"/>
      <c r="DJ421" s="139"/>
      <c r="DK421" s="139"/>
      <c r="DL421" s="139"/>
      <c r="DM421" s="139"/>
      <c r="DN421" s="139"/>
      <c r="DO421" s="139"/>
      <c r="DP421" s="139"/>
      <c r="DQ421" s="139"/>
      <c r="DR421" s="139"/>
      <c r="DS421" s="139"/>
      <c r="DT421" s="139"/>
      <c r="DU421" s="139"/>
      <c r="DV421" s="139"/>
      <c r="DW421" s="139"/>
      <c r="DX421" s="139"/>
      <c r="DY421" s="139"/>
      <c r="DZ421" s="139"/>
      <c r="EA421" s="139"/>
      <c r="EB421" s="139"/>
      <c r="EC421" s="139"/>
      <c r="ED421" s="139"/>
      <c r="EE421" s="139"/>
      <c r="EF421" s="139"/>
      <c r="EG421" s="139"/>
      <c r="EH421" s="139"/>
      <c r="EI421" s="139"/>
      <c r="EJ421" s="139"/>
      <c r="EK421" s="139"/>
      <c r="EL421" s="139"/>
      <c r="EM421" s="139"/>
      <c r="EN421" s="139"/>
      <c r="EO421" s="139"/>
      <c r="EP421" s="139"/>
      <c r="EQ421" s="139"/>
      <c r="ER421" s="139"/>
      <c r="ES421" s="139"/>
      <c r="ET421" s="139"/>
      <c r="EU421" s="139"/>
      <c r="EV421" s="139"/>
      <c r="EW421" s="139"/>
      <c r="EX421" s="139"/>
      <c r="EY421" s="139"/>
      <c r="EZ421" s="139"/>
      <c r="FA421" s="139"/>
      <c r="FB421" s="139"/>
      <c r="FC421" s="139"/>
      <c r="FD421" s="139"/>
      <c r="FE421" s="139"/>
      <c r="FF421" s="139"/>
      <c r="FG421" s="139"/>
      <c r="FH421" s="139"/>
      <c r="FI421" s="139"/>
      <c r="FJ421" s="139"/>
      <c r="FK421" s="139"/>
      <c r="FL421" s="139"/>
      <c r="FM421" s="139"/>
      <c r="FN421" s="139"/>
      <c r="FO421" s="139"/>
      <c r="FP421" s="139"/>
      <c r="FQ421" s="139"/>
      <c r="FR421" s="139"/>
      <c r="FS421" s="139"/>
      <c r="FT421" s="139"/>
      <c r="FU421" s="139"/>
      <c r="FV421" s="139"/>
      <c r="FW421" s="139"/>
      <c r="FX421" s="139"/>
      <c r="FY421" s="139"/>
      <c r="FZ421" s="139"/>
      <c r="GA421" s="139"/>
      <c r="GB421" s="139"/>
      <c r="GC421" s="139"/>
      <c r="GD421" s="139"/>
      <c r="GE421" s="139"/>
      <c r="GF421" s="139"/>
      <c r="GG421" s="139"/>
      <c r="GH421" s="139"/>
      <c r="GI421" s="139"/>
      <c r="GJ421" s="139"/>
      <c r="GK421" s="139"/>
      <c r="GL421" s="139"/>
      <c r="GM421" s="139"/>
      <c r="GN421" s="139"/>
      <c r="GO421" s="139"/>
      <c r="GP421" s="139"/>
      <c r="GQ421" s="139"/>
      <c r="GR421" s="139"/>
      <c r="GS421" s="139"/>
      <c r="GT421" s="139"/>
      <c r="GU421" s="139"/>
      <c r="GV421" s="139"/>
      <c r="GW421" s="139"/>
      <c r="GX421" s="139"/>
      <c r="GY421" s="139"/>
      <c r="GZ421" s="139"/>
      <c r="HA421" s="139"/>
      <c r="HB421" s="139"/>
      <c r="HC421" s="139"/>
      <c r="HD421" s="139"/>
      <c r="HE421" s="139"/>
      <c r="HF421" s="139"/>
      <c r="HG421" s="139"/>
      <c r="HH421" s="139"/>
      <c r="HI421" s="139"/>
      <c r="HJ421" s="139"/>
      <c r="HK421" s="139"/>
      <c r="HL421" s="139"/>
      <c r="HM421" s="139"/>
    </row>
    <row r="422" spans="1:221" s="6" customFormat="1" ht="15" customHeight="1" outlineLevel="2">
      <c r="A422" s="389"/>
      <c r="B422" s="420"/>
      <c r="C422" s="15" t="s">
        <v>228</v>
      </c>
      <c r="D422" s="421" t="s">
        <v>229</v>
      </c>
      <c r="E422" s="422"/>
      <c r="F422" s="94"/>
      <c r="G422" s="95"/>
      <c r="H422" s="95"/>
      <c r="I422" s="96"/>
      <c r="J422" s="95"/>
      <c r="K422" s="95"/>
      <c r="L422" s="95"/>
      <c r="M422" s="95"/>
      <c r="N422" s="24"/>
    </row>
    <row r="423" spans="1:221" s="110" customFormat="1" ht="15" customHeight="1" outlineLevel="2">
      <c r="A423" s="373" t="s">
        <v>23</v>
      </c>
      <c r="B423" s="373">
        <v>83668</v>
      </c>
      <c r="C423" s="120" t="s">
        <v>230</v>
      </c>
      <c r="D423" s="374" t="s">
        <v>186</v>
      </c>
      <c r="E423" s="373" t="s">
        <v>50</v>
      </c>
      <c r="F423" s="105">
        <v>22.69</v>
      </c>
      <c r="G423" s="131"/>
      <c r="H423" s="131"/>
      <c r="I423" s="122"/>
      <c r="J423" s="131"/>
      <c r="K423" s="131"/>
      <c r="L423" s="131"/>
      <c r="M423" s="131"/>
      <c r="N423" s="109"/>
    </row>
    <row r="424" spans="1:221" s="110" customFormat="1" ht="15" customHeight="1" outlineLevel="2">
      <c r="A424" s="373" t="s">
        <v>23</v>
      </c>
      <c r="B424" s="373">
        <v>83356</v>
      </c>
      <c r="C424" s="120" t="s">
        <v>231</v>
      </c>
      <c r="D424" s="374" t="s">
        <v>523</v>
      </c>
      <c r="E424" s="373" t="s">
        <v>52</v>
      </c>
      <c r="F424" s="133">
        <v>636.31835999999998</v>
      </c>
      <c r="G424" s="131"/>
      <c r="H424" s="131"/>
      <c r="I424" s="132"/>
      <c r="J424" s="131"/>
      <c r="K424" s="131"/>
      <c r="L424" s="131"/>
      <c r="M424" s="131"/>
      <c r="N424" s="109"/>
    </row>
    <row r="425" spans="1:221" s="110" customFormat="1" ht="15" customHeight="1" outlineLevel="2">
      <c r="A425" s="373" t="s">
        <v>23</v>
      </c>
      <c r="B425" s="373">
        <v>87302</v>
      </c>
      <c r="C425" s="120" t="s">
        <v>232</v>
      </c>
      <c r="D425" s="374" t="s">
        <v>566</v>
      </c>
      <c r="E425" s="373" t="s">
        <v>50</v>
      </c>
      <c r="F425" s="105">
        <v>22.69</v>
      </c>
      <c r="G425" s="131"/>
      <c r="H425" s="131"/>
      <c r="I425" s="122"/>
      <c r="J425" s="131"/>
      <c r="K425" s="131"/>
      <c r="L425" s="131"/>
      <c r="M425" s="131"/>
      <c r="N425" s="109"/>
    </row>
    <row r="426" spans="1:221" s="143" customFormat="1" ht="15" customHeight="1" outlineLevel="2">
      <c r="A426" s="373" t="s">
        <v>23</v>
      </c>
      <c r="B426" s="373">
        <v>94991</v>
      </c>
      <c r="C426" s="120" t="s">
        <v>536</v>
      </c>
      <c r="D426" s="374" t="s">
        <v>520</v>
      </c>
      <c r="E426" s="141" t="s">
        <v>50</v>
      </c>
      <c r="F426" s="105">
        <v>31.766000000000005</v>
      </c>
      <c r="G426" s="131"/>
      <c r="H426" s="131"/>
      <c r="I426" s="142"/>
      <c r="J426" s="131"/>
      <c r="K426" s="131"/>
      <c r="L426" s="131"/>
      <c r="M426" s="131"/>
      <c r="N426" s="109"/>
    </row>
    <row r="427" spans="1:221" s="143" customFormat="1" ht="25.5" outlineLevel="2">
      <c r="A427" s="373" t="s">
        <v>23</v>
      </c>
      <c r="B427" s="373" t="s">
        <v>454</v>
      </c>
      <c r="C427" s="120" t="s">
        <v>537</v>
      </c>
      <c r="D427" s="374" t="s">
        <v>1235</v>
      </c>
      <c r="E427" s="141" t="s">
        <v>55</v>
      </c>
      <c r="F427" s="105">
        <v>436.76</v>
      </c>
      <c r="G427" s="131"/>
      <c r="H427" s="131"/>
      <c r="I427" s="132"/>
      <c r="J427" s="131"/>
      <c r="K427" s="131"/>
      <c r="L427" s="131"/>
      <c r="M427" s="131"/>
      <c r="N427" s="109"/>
    </row>
    <row r="428" spans="1:221" s="143" customFormat="1" outlineLevel="2">
      <c r="A428" s="373" t="s">
        <v>23</v>
      </c>
      <c r="B428" s="373">
        <v>94273</v>
      </c>
      <c r="C428" s="120" t="s">
        <v>538</v>
      </c>
      <c r="D428" s="374" t="s">
        <v>567</v>
      </c>
      <c r="E428" s="141" t="s">
        <v>67</v>
      </c>
      <c r="F428" s="105">
        <v>146.10000000000002</v>
      </c>
      <c r="G428" s="131"/>
      <c r="H428" s="131"/>
      <c r="I428" s="132"/>
      <c r="J428" s="131"/>
      <c r="K428" s="131"/>
      <c r="L428" s="131"/>
      <c r="M428" s="131"/>
      <c r="N428" s="109"/>
    </row>
    <row r="429" spans="1:221" s="143" customFormat="1" ht="15" customHeight="1" outlineLevel="2">
      <c r="A429" s="373" t="s">
        <v>23</v>
      </c>
      <c r="B429" s="373" t="s">
        <v>455</v>
      </c>
      <c r="C429" s="120" t="s">
        <v>539</v>
      </c>
      <c r="D429" s="374" t="s">
        <v>494</v>
      </c>
      <c r="E429" s="141" t="s">
        <v>55</v>
      </c>
      <c r="F429" s="105">
        <v>72.515499999999989</v>
      </c>
      <c r="G429" s="131"/>
      <c r="H429" s="131"/>
      <c r="I429" s="132"/>
      <c r="J429" s="131"/>
      <c r="K429" s="131"/>
      <c r="L429" s="131"/>
      <c r="M429" s="131"/>
      <c r="N429" s="109"/>
    </row>
    <row r="430" spans="1:221" s="143" customFormat="1" ht="15" customHeight="1" outlineLevel="2">
      <c r="A430" s="373" t="s">
        <v>23</v>
      </c>
      <c r="B430" s="373" t="s">
        <v>455</v>
      </c>
      <c r="C430" s="120" t="s">
        <v>540</v>
      </c>
      <c r="D430" s="374" t="s">
        <v>495</v>
      </c>
      <c r="E430" s="141" t="s">
        <v>55</v>
      </c>
      <c r="F430" s="105">
        <v>39.448999999999998</v>
      </c>
      <c r="G430" s="131"/>
      <c r="H430" s="131"/>
      <c r="I430" s="132"/>
      <c r="J430" s="131"/>
      <c r="K430" s="131"/>
      <c r="L430" s="131"/>
      <c r="M430" s="131"/>
      <c r="N430" s="109"/>
    </row>
    <row r="431" spans="1:221" s="143" customFormat="1" ht="15" customHeight="1" outlineLevel="2">
      <c r="A431" s="373" t="s">
        <v>23</v>
      </c>
      <c r="B431" s="373" t="s">
        <v>652</v>
      </c>
      <c r="C431" s="120" t="s">
        <v>541</v>
      </c>
      <c r="D431" s="374" t="s">
        <v>533</v>
      </c>
      <c r="E431" s="141" t="s">
        <v>67</v>
      </c>
      <c r="F431" s="105">
        <v>19.100000000000001</v>
      </c>
      <c r="G431" s="131"/>
      <c r="H431" s="131"/>
      <c r="I431" s="132"/>
      <c r="J431" s="131"/>
      <c r="K431" s="131"/>
      <c r="L431" s="131"/>
      <c r="M431" s="131"/>
      <c r="N431" s="109"/>
    </row>
    <row r="432" spans="1:221" s="143" customFormat="1" ht="15" customHeight="1" outlineLevel="2">
      <c r="A432" s="373" t="s">
        <v>23</v>
      </c>
      <c r="B432" s="373" t="s">
        <v>535</v>
      </c>
      <c r="C432" s="120" t="s">
        <v>542</v>
      </c>
      <c r="D432" s="374" t="s">
        <v>534</v>
      </c>
      <c r="E432" s="141" t="s">
        <v>67</v>
      </c>
      <c r="F432" s="105">
        <v>19.100000000000001</v>
      </c>
      <c r="G432" s="131"/>
      <c r="H432" s="131"/>
      <c r="I432" s="132"/>
      <c r="J432" s="131"/>
      <c r="K432" s="131"/>
      <c r="L432" s="131"/>
      <c r="M432" s="131"/>
      <c r="N432" s="109"/>
    </row>
    <row r="433" spans="1:14" s="143" customFormat="1" ht="15" customHeight="1" outlineLevel="2">
      <c r="A433" s="373" t="s">
        <v>23</v>
      </c>
      <c r="B433" s="373">
        <v>79482</v>
      </c>
      <c r="C433" s="120" t="s">
        <v>568</v>
      </c>
      <c r="D433" s="374" t="s">
        <v>1236</v>
      </c>
      <c r="E433" s="141" t="s">
        <v>50</v>
      </c>
      <c r="F433" s="105">
        <v>10.147500000000001</v>
      </c>
      <c r="G433" s="131"/>
      <c r="H433" s="131"/>
      <c r="I433" s="132"/>
      <c r="J433" s="131"/>
      <c r="K433" s="131"/>
      <c r="L433" s="131"/>
      <c r="M433" s="131"/>
      <c r="N433" s="109"/>
    </row>
    <row r="434" spans="1:14" s="143" customFormat="1" ht="15" customHeight="1" outlineLevel="2">
      <c r="A434" s="373" t="s">
        <v>23</v>
      </c>
      <c r="B434" s="373">
        <v>83356</v>
      </c>
      <c r="C434" s="104" t="s">
        <v>569</v>
      </c>
      <c r="D434" s="374" t="s">
        <v>532</v>
      </c>
      <c r="E434" s="373" t="s">
        <v>52</v>
      </c>
      <c r="F434" s="105">
        <v>125.01720000000002</v>
      </c>
      <c r="G434" s="131"/>
      <c r="H434" s="131"/>
      <c r="I434" s="132"/>
      <c r="J434" s="131"/>
      <c r="K434" s="131"/>
      <c r="L434" s="131"/>
      <c r="M434" s="131"/>
      <c r="N434" s="109"/>
    </row>
    <row r="435" spans="1:14" s="28" customFormat="1" ht="15" customHeight="1" outlineLevel="1">
      <c r="A435" s="25"/>
      <c r="B435" s="26"/>
      <c r="C435" s="26"/>
      <c r="D435" s="494" t="s">
        <v>46</v>
      </c>
      <c r="E435" s="494"/>
      <c r="F435" s="494"/>
      <c r="G435" s="494"/>
      <c r="H435" s="494"/>
      <c r="I435" s="494"/>
      <c r="J435" s="494"/>
      <c r="K435" s="494"/>
      <c r="L435" s="495"/>
      <c r="M435" s="495"/>
      <c r="N435" s="27"/>
    </row>
    <row r="436" spans="1:14" s="6" customFormat="1" ht="15" customHeight="1" outlineLevel="1">
      <c r="A436" s="389"/>
      <c r="B436" s="389"/>
      <c r="C436" s="15">
        <v>12</v>
      </c>
      <c r="D436" s="390" t="s">
        <v>233</v>
      </c>
      <c r="E436" s="389"/>
      <c r="F436" s="47"/>
      <c r="G436" s="32"/>
      <c r="H436" s="32"/>
      <c r="I436" s="33"/>
      <c r="J436" s="33"/>
      <c r="K436" s="33"/>
      <c r="L436" s="32"/>
      <c r="M436" s="32"/>
      <c r="N436" s="39"/>
    </row>
    <row r="437" spans="1:14" s="110" customFormat="1" ht="15" customHeight="1" outlineLevel="2">
      <c r="A437" s="373" t="s">
        <v>23</v>
      </c>
      <c r="B437" s="373" t="s">
        <v>234</v>
      </c>
      <c r="C437" s="120" t="s">
        <v>235</v>
      </c>
      <c r="D437" s="392" t="s">
        <v>236</v>
      </c>
      <c r="E437" s="373" t="s">
        <v>55</v>
      </c>
      <c r="F437" s="105">
        <v>1493.73</v>
      </c>
      <c r="G437" s="106"/>
      <c r="H437" s="106"/>
      <c r="I437" s="130"/>
      <c r="J437" s="106"/>
      <c r="K437" s="106"/>
      <c r="L437" s="106"/>
      <c r="M437" s="106"/>
      <c r="N437" s="109"/>
    </row>
    <row r="438" spans="1:14" s="110" customFormat="1" ht="15" customHeight="1" outlineLevel="2">
      <c r="A438" s="373" t="s">
        <v>23</v>
      </c>
      <c r="B438" s="373" t="s">
        <v>237</v>
      </c>
      <c r="C438" s="104" t="s">
        <v>238</v>
      </c>
      <c r="D438" s="392" t="s">
        <v>239</v>
      </c>
      <c r="E438" s="373" t="s">
        <v>55</v>
      </c>
      <c r="F438" s="105">
        <v>3927.1419999999998</v>
      </c>
      <c r="G438" s="106"/>
      <c r="H438" s="106"/>
      <c r="I438" s="130"/>
      <c r="J438" s="106"/>
      <c r="K438" s="106"/>
      <c r="L438" s="106"/>
      <c r="M438" s="106"/>
      <c r="N438" s="109"/>
    </row>
    <row r="439" spans="1:14" s="110" customFormat="1" ht="15" customHeight="1" outlineLevel="2">
      <c r="A439" s="373" t="s">
        <v>23</v>
      </c>
      <c r="B439" s="373">
        <v>88489</v>
      </c>
      <c r="C439" s="104" t="s">
        <v>240</v>
      </c>
      <c r="D439" s="392" t="s">
        <v>241</v>
      </c>
      <c r="E439" s="373" t="s">
        <v>55</v>
      </c>
      <c r="F439" s="105">
        <v>3987.8619999999996</v>
      </c>
      <c r="G439" s="106"/>
      <c r="H439" s="106"/>
      <c r="I439" s="130"/>
      <c r="J439" s="106"/>
      <c r="K439" s="106"/>
      <c r="L439" s="106"/>
      <c r="M439" s="106"/>
      <c r="N439" s="109"/>
    </row>
    <row r="440" spans="1:14" s="110" customFormat="1" ht="15" customHeight="1" outlineLevel="2">
      <c r="A440" s="373" t="s">
        <v>23</v>
      </c>
      <c r="B440" s="373" t="s">
        <v>242</v>
      </c>
      <c r="C440" s="104" t="s">
        <v>243</v>
      </c>
      <c r="D440" s="392" t="s">
        <v>244</v>
      </c>
      <c r="E440" s="373" t="s">
        <v>55</v>
      </c>
      <c r="F440" s="105">
        <v>1493.73</v>
      </c>
      <c r="G440" s="106"/>
      <c r="H440" s="106"/>
      <c r="I440" s="130"/>
      <c r="J440" s="106"/>
      <c r="K440" s="106"/>
      <c r="L440" s="106"/>
      <c r="M440" s="106"/>
      <c r="N440" s="109"/>
    </row>
    <row r="441" spans="1:14" s="110" customFormat="1" ht="15" customHeight="1" outlineLevel="2">
      <c r="A441" s="373" t="s">
        <v>23</v>
      </c>
      <c r="B441" s="373" t="s">
        <v>245</v>
      </c>
      <c r="C441" s="104" t="s">
        <v>246</v>
      </c>
      <c r="D441" s="374" t="s">
        <v>247</v>
      </c>
      <c r="E441" s="373" t="s">
        <v>55</v>
      </c>
      <c r="F441" s="105">
        <v>66.86</v>
      </c>
      <c r="G441" s="106"/>
      <c r="H441" s="106"/>
      <c r="I441" s="130"/>
      <c r="J441" s="106"/>
      <c r="K441" s="106"/>
      <c r="L441" s="106"/>
      <c r="M441" s="106"/>
      <c r="N441" s="109"/>
    </row>
    <row r="442" spans="1:14" s="110" customFormat="1" ht="15" customHeight="1" outlineLevel="2">
      <c r="A442" s="373" t="s">
        <v>23</v>
      </c>
      <c r="B442" s="373">
        <v>95305</v>
      </c>
      <c r="C442" s="104" t="s">
        <v>248</v>
      </c>
      <c r="D442" s="392" t="s">
        <v>555</v>
      </c>
      <c r="E442" s="373" t="s">
        <v>55</v>
      </c>
      <c r="F442" s="105">
        <v>77.271500000000003</v>
      </c>
      <c r="G442" s="106"/>
      <c r="H442" s="106"/>
      <c r="I442" s="130"/>
      <c r="J442" s="106"/>
      <c r="K442" s="106"/>
      <c r="L442" s="106"/>
      <c r="M442" s="106"/>
      <c r="N442" s="109"/>
    </row>
    <row r="443" spans="1:14" s="110" customFormat="1" ht="15" customHeight="1" outlineLevel="2">
      <c r="A443" s="373" t="s">
        <v>23</v>
      </c>
      <c r="B443" s="373" t="s">
        <v>249</v>
      </c>
      <c r="C443" s="104" t="s">
        <v>250</v>
      </c>
      <c r="D443" s="392" t="s">
        <v>251</v>
      </c>
      <c r="E443" s="373" t="s">
        <v>55</v>
      </c>
      <c r="F443" s="105">
        <v>743.41999999999985</v>
      </c>
      <c r="G443" s="106"/>
      <c r="H443" s="106"/>
      <c r="I443" s="130"/>
      <c r="J443" s="106"/>
      <c r="K443" s="106"/>
      <c r="L443" s="106"/>
      <c r="M443" s="106"/>
      <c r="N443" s="109"/>
    </row>
    <row r="444" spans="1:14" s="110" customFormat="1" ht="15" customHeight="1" outlineLevel="2">
      <c r="A444" s="373" t="s">
        <v>23</v>
      </c>
      <c r="B444" s="373" t="s">
        <v>252</v>
      </c>
      <c r="C444" s="104" t="s">
        <v>253</v>
      </c>
      <c r="D444" s="374" t="s">
        <v>571</v>
      </c>
      <c r="E444" s="373" t="s">
        <v>55</v>
      </c>
      <c r="F444" s="105">
        <v>743.41999999999985</v>
      </c>
      <c r="G444" s="106"/>
      <c r="H444" s="106"/>
      <c r="I444" s="130"/>
      <c r="J444" s="106"/>
      <c r="K444" s="106"/>
      <c r="L444" s="106"/>
      <c r="M444" s="106"/>
      <c r="N444" s="109"/>
    </row>
    <row r="445" spans="1:14" s="110" customFormat="1" ht="21.75" customHeight="1" outlineLevel="2">
      <c r="A445" s="373" t="s">
        <v>23</v>
      </c>
      <c r="B445" s="373">
        <v>41595</v>
      </c>
      <c r="C445" s="104" t="s">
        <v>511</v>
      </c>
      <c r="D445" s="374" t="s">
        <v>512</v>
      </c>
      <c r="E445" s="373" t="s">
        <v>67</v>
      </c>
      <c r="F445" s="105">
        <v>338.74</v>
      </c>
      <c r="G445" s="106"/>
      <c r="H445" s="106"/>
      <c r="I445" s="130"/>
      <c r="J445" s="106"/>
      <c r="K445" s="106"/>
      <c r="L445" s="106"/>
      <c r="M445" s="106"/>
      <c r="N445" s="109"/>
    </row>
    <row r="446" spans="1:14" s="28" customFormat="1" ht="15" customHeight="1" outlineLevel="1">
      <c r="A446" s="25"/>
      <c r="B446" s="26"/>
      <c r="C446" s="26"/>
      <c r="D446" s="494" t="s">
        <v>46</v>
      </c>
      <c r="E446" s="494"/>
      <c r="F446" s="494"/>
      <c r="G446" s="494"/>
      <c r="H446" s="494"/>
      <c r="I446" s="494"/>
      <c r="J446" s="494"/>
      <c r="K446" s="494"/>
      <c r="L446" s="495"/>
      <c r="M446" s="495"/>
      <c r="N446" s="27"/>
    </row>
    <row r="447" spans="1:14" s="6" customFormat="1" ht="15" customHeight="1" outlineLevel="1">
      <c r="A447" s="19"/>
      <c r="B447" s="41"/>
      <c r="C447" s="15">
        <v>13</v>
      </c>
      <c r="D447" s="390" t="s">
        <v>254</v>
      </c>
      <c r="E447" s="389"/>
      <c r="F447" s="47"/>
      <c r="G447" s="32"/>
      <c r="H447" s="32"/>
      <c r="I447" s="38"/>
      <c r="J447" s="33"/>
      <c r="K447" s="33"/>
      <c r="L447" s="32"/>
      <c r="M447" s="32"/>
      <c r="N447" s="39"/>
    </row>
    <row r="448" spans="1:14" s="6" customFormat="1" ht="15" customHeight="1" outlineLevel="2">
      <c r="A448" s="59"/>
      <c r="B448" s="60"/>
      <c r="C448" s="61" t="s">
        <v>255</v>
      </c>
      <c r="D448" s="62" t="s">
        <v>22</v>
      </c>
      <c r="E448" s="63"/>
      <c r="F448" s="64"/>
      <c r="G448" s="32"/>
      <c r="H448" s="32"/>
      <c r="I448" s="38"/>
      <c r="J448" s="33"/>
      <c r="K448" s="33"/>
      <c r="L448" s="32"/>
      <c r="M448" s="32"/>
      <c r="N448" s="39"/>
    </row>
    <row r="449" spans="1:14" s="110" customFormat="1" ht="25.5" outlineLevel="2">
      <c r="A449" s="408" t="s">
        <v>23</v>
      </c>
      <c r="B449" s="423">
        <v>95634</v>
      </c>
      <c r="C449" s="249" t="s">
        <v>256</v>
      </c>
      <c r="D449" s="424" t="s">
        <v>259</v>
      </c>
      <c r="E449" s="423" t="s">
        <v>1191</v>
      </c>
      <c r="F449" s="250">
        <v>1</v>
      </c>
      <c r="G449" s="106"/>
      <c r="H449" s="106"/>
      <c r="I449" s="251"/>
      <c r="J449" s="106"/>
      <c r="K449" s="106"/>
      <c r="L449" s="106"/>
      <c r="M449" s="106"/>
      <c r="N449" s="109"/>
    </row>
    <row r="450" spans="1:14" s="110" customFormat="1" ht="15.75" customHeight="1" outlineLevel="2">
      <c r="A450" s="408" t="s">
        <v>23</v>
      </c>
      <c r="B450" s="423">
        <v>95676</v>
      </c>
      <c r="C450" s="249" t="s">
        <v>257</v>
      </c>
      <c r="D450" s="425" t="s">
        <v>260</v>
      </c>
      <c r="E450" s="423" t="s">
        <v>1191</v>
      </c>
      <c r="F450" s="250">
        <v>1</v>
      </c>
      <c r="G450" s="106"/>
      <c r="H450" s="106"/>
      <c r="I450" s="251"/>
      <c r="J450" s="106"/>
      <c r="K450" s="106"/>
      <c r="L450" s="106"/>
      <c r="M450" s="106"/>
      <c r="N450" s="109"/>
    </row>
    <row r="451" spans="1:14" s="110" customFormat="1" ht="15.75" customHeight="1" outlineLevel="2">
      <c r="A451" s="408" t="s">
        <v>23</v>
      </c>
      <c r="B451" s="423">
        <v>83878</v>
      </c>
      <c r="C451" s="249" t="s">
        <v>258</v>
      </c>
      <c r="D451" s="426" t="s">
        <v>1173</v>
      </c>
      <c r="E451" s="423" t="s">
        <v>1191</v>
      </c>
      <c r="F451" s="250">
        <v>1</v>
      </c>
      <c r="G451" s="106"/>
      <c r="H451" s="106"/>
      <c r="I451" s="251"/>
      <c r="J451" s="106"/>
      <c r="K451" s="106"/>
      <c r="L451" s="106"/>
      <c r="M451" s="106"/>
      <c r="N451" s="109"/>
    </row>
    <row r="452" spans="1:14" s="72" customFormat="1" ht="15.6" customHeight="1" outlineLevel="2">
      <c r="A452" s="66"/>
      <c r="B452" s="67"/>
      <c r="C452" s="68" t="s">
        <v>261</v>
      </c>
      <c r="D452" s="62" t="s">
        <v>47</v>
      </c>
      <c r="E452" s="69"/>
      <c r="F452" s="70"/>
      <c r="G452" s="22"/>
      <c r="H452" s="22"/>
      <c r="I452" s="71"/>
      <c r="J452" s="22"/>
      <c r="K452" s="22"/>
      <c r="L452" s="22"/>
      <c r="M452" s="22"/>
      <c r="N452" s="24"/>
    </row>
    <row r="453" spans="1:14" s="72" customFormat="1" ht="15.6" customHeight="1" outlineLevel="2">
      <c r="A453" s="66"/>
      <c r="B453" s="67"/>
      <c r="C453" s="68" t="s">
        <v>262</v>
      </c>
      <c r="D453" s="73" t="s">
        <v>263</v>
      </c>
      <c r="E453" s="69"/>
      <c r="F453" s="70"/>
      <c r="G453" s="22"/>
      <c r="H453" s="22"/>
      <c r="I453" s="71"/>
      <c r="J453" s="22"/>
      <c r="K453" s="22"/>
      <c r="L453" s="22"/>
      <c r="M453" s="22"/>
      <c r="N453" s="24"/>
    </row>
    <row r="454" spans="1:14" s="254" customFormat="1" ht="15" customHeight="1" outlineLevel="2">
      <c r="A454" s="408" t="s">
        <v>35</v>
      </c>
      <c r="B454" s="408">
        <v>531122</v>
      </c>
      <c r="C454" s="249" t="s">
        <v>264</v>
      </c>
      <c r="D454" s="380" t="s">
        <v>58</v>
      </c>
      <c r="E454" s="408" t="s">
        <v>50</v>
      </c>
      <c r="F454" s="252">
        <v>1.51</v>
      </c>
      <c r="G454" s="253"/>
      <c r="H454" s="253"/>
      <c r="I454" s="251"/>
      <c r="J454" s="106"/>
      <c r="K454" s="106"/>
      <c r="L454" s="106"/>
      <c r="M454" s="106"/>
      <c r="N454" s="109"/>
    </row>
    <row r="455" spans="1:14" s="257" customFormat="1" ht="15" customHeight="1" outlineLevel="2">
      <c r="A455" s="408" t="s">
        <v>35</v>
      </c>
      <c r="B455" s="423">
        <v>531320</v>
      </c>
      <c r="C455" s="249" t="s">
        <v>265</v>
      </c>
      <c r="D455" s="424" t="s">
        <v>266</v>
      </c>
      <c r="E455" s="423" t="s">
        <v>50</v>
      </c>
      <c r="F455" s="255">
        <v>1.31</v>
      </c>
      <c r="G455" s="256"/>
      <c r="H455" s="256"/>
      <c r="I455" s="251"/>
      <c r="J455" s="106"/>
      <c r="K455" s="106"/>
      <c r="L455" s="106"/>
      <c r="M455" s="106"/>
      <c r="N455" s="109"/>
    </row>
    <row r="456" spans="1:14" s="254" customFormat="1" ht="14.1" customHeight="1" outlineLevel="2">
      <c r="A456" s="408" t="s">
        <v>35</v>
      </c>
      <c r="B456" s="423">
        <v>531317</v>
      </c>
      <c r="C456" s="249" t="s">
        <v>267</v>
      </c>
      <c r="D456" s="424" t="s">
        <v>60</v>
      </c>
      <c r="E456" s="423" t="s">
        <v>55</v>
      </c>
      <c r="F456" s="250">
        <v>4.22</v>
      </c>
      <c r="G456" s="256"/>
      <c r="H456" s="256"/>
      <c r="I456" s="251"/>
      <c r="J456" s="106"/>
      <c r="K456" s="106"/>
      <c r="L456" s="106"/>
      <c r="M456" s="106"/>
      <c r="N456" s="109"/>
    </row>
    <row r="457" spans="1:14" s="260" customFormat="1" ht="14.1" customHeight="1" outlineLevel="2">
      <c r="A457" s="408" t="s">
        <v>23</v>
      </c>
      <c r="B457" s="408">
        <v>72887</v>
      </c>
      <c r="C457" s="249" t="s">
        <v>1174</v>
      </c>
      <c r="D457" s="427" t="s">
        <v>521</v>
      </c>
      <c r="E457" s="258" t="s">
        <v>52</v>
      </c>
      <c r="F457" s="252">
        <v>49.95</v>
      </c>
      <c r="G457" s="106"/>
      <c r="H457" s="106"/>
      <c r="I457" s="259"/>
      <c r="J457" s="106"/>
      <c r="K457" s="106"/>
      <c r="L457" s="106"/>
      <c r="M457" s="106"/>
      <c r="N457" s="109"/>
    </row>
    <row r="458" spans="1:14" s="254" customFormat="1" ht="15" customHeight="1" outlineLevel="2">
      <c r="A458" s="408" t="s">
        <v>23</v>
      </c>
      <c r="B458" s="408" t="s">
        <v>701</v>
      </c>
      <c r="C458" s="249" t="s">
        <v>1175</v>
      </c>
      <c r="D458" s="380" t="s">
        <v>702</v>
      </c>
      <c r="E458" s="408" t="s">
        <v>50</v>
      </c>
      <c r="F458" s="252">
        <v>0.19999999999999996</v>
      </c>
      <c r="G458" s="106"/>
      <c r="H458" s="106"/>
      <c r="I458" s="259"/>
      <c r="J458" s="106"/>
      <c r="K458" s="106"/>
      <c r="L458" s="106"/>
      <c r="M458" s="106"/>
      <c r="N458" s="109"/>
    </row>
    <row r="459" spans="1:14" s="254" customFormat="1" ht="15" customHeight="1" outlineLevel="2">
      <c r="A459" s="408" t="s">
        <v>23</v>
      </c>
      <c r="B459" s="408" t="s">
        <v>703</v>
      </c>
      <c r="C459" s="249" t="s">
        <v>1176</v>
      </c>
      <c r="D459" s="380" t="s">
        <v>704</v>
      </c>
      <c r="E459" s="408" t="s">
        <v>50</v>
      </c>
      <c r="F459" s="252">
        <v>0.19999999999999996</v>
      </c>
      <c r="G459" s="106"/>
      <c r="H459" s="106"/>
      <c r="I459" s="259"/>
      <c r="J459" s="106"/>
      <c r="K459" s="106"/>
      <c r="L459" s="106"/>
      <c r="M459" s="106"/>
      <c r="N459" s="109"/>
    </row>
    <row r="460" spans="1:14" s="28" customFormat="1" ht="15" customHeight="1" outlineLevel="1">
      <c r="A460" s="25"/>
      <c r="B460" s="26"/>
      <c r="C460" s="26"/>
      <c r="D460" s="494" t="s">
        <v>46</v>
      </c>
      <c r="E460" s="494"/>
      <c r="F460" s="494"/>
      <c r="G460" s="494"/>
      <c r="H460" s="494"/>
      <c r="I460" s="494"/>
      <c r="J460" s="494"/>
      <c r="K460" s="494"/>
      <c r="L460" s="495"/>
      <c r="M460" s="495"/>
      <c r="N460" s="27"/>
    </row>
    <row r="461" spans="1:14" s="6" customFormat="1" ht="15" customHeight="1" outlineLevel="1">
      <c r="A461" s="19"/>
      <c r="B461" s="41"/>
      <c r="C461" s="15">
        <v>14</v>
      </c>
      <c r="D461" s="390" t="s">
        <v>268</v>
      </c>
      <c r="E461" s="389"/>
      <c r="F461" s="47"/>
      <c r="G461" s="32"/>
      <c r="H461" s="32"/>
      <c r="I461" s="38"/>
      <c r="J461" s="33"/>
      <c r="K461" s="33"/>
      <c r="L461" s="32"/>
      <c r="M461" s="32"/>
      <c r="N461" s="39"/>
    </row>
    <row r="462" spans="1:14" s="6" customFormat="1" ht="15" customHeight="1" outlineLevel="2">
      <c r="A462" s="59"/>
      <c r="B462" s="60"/>
      <c r="C462" s="61" t="s">
        <v>269</v>
      </c>
      <c r="D462" s="62" t="s">
        <v>270</v>
      </c>
      <c r="E462" s="63"/>
      <c r="F462" s="64"/>
      <c r="G462" s="32"/>
      <c r="H462" s="32"/>
      <c r="I462" s="38"/>
      <c r="J462" s="33"/>
      <c r="K462" s="33"/>
      <c r="L462" s="32"/>
      <c r="M462" s="32"/>
      <c r="N462" s="39"/>
    </row>
    <row r="463" spans="1:14" s="254" customFormat="1" ht="15" customHeight="1" outlineLevel="2">
      <c r="A463" s="408" t="s">
        <v>23</v>
      </c>
      <c r="B463" s="423">
        <v>89401</v>
      </c>
      <c r="C463" s="261" t="s">
        <v>271</v>
      </c>
      <c r="D463" s="428" t="s">
        <v>1177</v>
      </c>
      <c r="E463" s="423" t="s">
        <v>67</v>
      </c>
      <c r="F463" s="250">
        <v>6.25</v>
      </c>
      <c r="G463" s="106"/>
      <c r="H463" s="106"/>
      <c r="I463" s="251"/>
      <c r="J463" s="106"/>
      <c r="K463" s="106"/>
      <c r="L463" s="106"/>
      <c r="M463" s="106"/>
      <c r="N463" s="109"/>
    </row>
    <row r="464" spans="1:14" s="254" customFormat="1" ht="15" customHeight="1" outlineLevel="2">
      <c r="A464" s="408" t="s">
        <v>23</v>
      </c>
      <c r="B464" s="423">
        <v>89402</v>
      </c>
      <c r="C464" s="261" t="s">
        <v>272</v>
      </c>
      <c r="D464" s="428" t="s">
        <v>1178</v>
      </c>
      <c r="E464" s="423" t="s">
        <v>67</v>
      </c>
      <c r="F464" s="250">
        <v>174</v>
      </c>
      <c r="G464" s="106"/>
      <c r="H464" s="106"/>
      <c r="I464" s="251"/>
      <c r="J464" s="106"/>
      <c r="K464" s="106"/>
      <c r="L464" s="106"/>
      <c r="M464" s="106"/>
      <c r="N464" s="109"/>
    </row>
    <row r="465" spans="1:14" s="254" customFormat="1" ht="15" customHeight="1" outlineLevel="2">
      <c r="A465" s="408" t="s">
        <v>23</v>
      </c>
      <c r="B465" s="423">
        <v>89403</v>
      </c>
      <c r="C465" s="261" t="s">
        <v>273</v>
      </c>
      <c r="D465" s="428" t="s">
        <v>1179</v>
      </c>
      <c r="E465" s="423" t="s">
        <v>67</v>
      </c>
      <c r="F465" s="250">
        <v>16</v>
      </c>
      <c r="G465" s="106"/>
      <c r="H465" s="106"/>
      <c r="I465" s="251"/>
      <c r="J465" s="106"/>
      <c r="K465" s="106"/>
      <c r="L465" s="106"/>
      <c r="M465" s="106"/>
      <c r="N465" s="109"/>
    </row>
    <row r="466" spans="1:14" s="110" customFormat="1" ht="15" customHeight="1" outlineLevel="2">
      <c r="A466" s="408" t="s">
        <v>23</v>
      </c>
      <c r="B466" s="423">
        <v>89449</v>
      </c>
      <c r="C466" s="261" t="s">
        <v>1183</v>
      </c>
      <c r="D466" s="428" t="s">
        <v>1180</v>
      </c>
      <c r="E466" s="423" t="s">
        <v>67</v>
      </c>
      <c r="F466" s="250">
        <v>77</v>
      </c>
      <c r="G466" s="106"/>
      <c r="H466" s="106"/>
      <c r="I466" s="251"/>
      <c r="J466" s="106"/>
      <c r="K466" s="106"/>
      <c r="L466" s="106"/>
      <c r="M466" s="106"/>
      <c r="N466" s="109"/>
    </row>
    <row r="467" spans="1:14" s="254" customFormat="1" ht="15" customHeight="1" outlineLevel="2">
      <c r="A467" s="408" t="s">
        <v>23</v>
      </c>
      <c r="B467" s="423">
        <v>89451</v>
      </c>
      <c r="C467" s="261" t="s">
        <v>1184</v>
      </c>
      <c r="D467" s="428" t="s">
        <v>1181</v>
      </c>
      <c r="E467" s="423" t="s">
        <v>67</v>
      </c>
      <c r="F467" s="250">
        <v>66</v>
      </c>
      <c r="G467" s="106"/>
      <c r="H467" s="106"/>
      <c r="I467" s="251"/>
      <c r="J467" s="106"/>
      <c r="K467" s="106"/>
      <c r="L467" s="106"/>
      <c r="M467" s="106"/>
      <c r="N467" s="109"/>
    </row>
    <row r="468" spans="1:14" s="254" customFormat="1" ht="15" customHeight="1" outlineLevel="2">
      <c r="A468" s="408" t="s">
        <v>23</v>
      </c>
      <c r="B468" s="423">
        <v>89452</v>
      </c>
      <c r="C468" s="261" t="s">
        <v>1185</v>
      </c>
      <c r="D468" s="428" t="s">
        <v>1182</v>
      </c>
      <c r="E468" s="423" t="s">
        <v>67</v>
      </c>
      <c r="F468" s="250">
        <v>70</v>
      </c>
      <c r="G468" s="106"/>
      <c r="H468" s="106"/>
      <c r="I468" s="251"/>
      <c r="J468" s="106"/>
      <c r="K468" s="106"/>
      <c r="L468" s="106"/>
      <c r="M468" s="106"/>
      <c r="N468" s="109"/>
    </row>
    <row r="469" spans="1:14" s="74" customFormat="1" ht="15" customHeight="1" outlineLevel="2">
      <c r="A469" s="429"/>
      <c r="B469" s="429"/>
      <c r="C469" s="262" t="s">
        <v>1190</v>
      </c>
      <c r="D469" s="430" t="s">
        <v>274</v>
      </c>
      <c r="E469" s="429"/>
      <c r="F469" s="263"/>
      <c r="G469" s="22"/>
      <c r="H469" s="22"/>
      <c r="I469" s="97"/>
      <c r="J469" s="22"/>
      <c r="K469" s="22"/>
      <c r="L469" s="22"/>
      <c r="M469" s="22"/>
      <c r="N469" s="24"/>
    </row>
    <row r="470" spans="1:14" s="254" customFormat="1" ht="15" customHeight="1" outlineLevel="2">
      <c r="A470" s="408" t="s">
        <v>23</v>
      </c>
      <c r="B470" s="423">
        <v>90373</v>
      </c>
      <c r="C470" s="249" t="s">
        <v>275</v>
      </c>
      <c r="D470" s="428" t="s">
        <v>279</v>
      </c>
      <c r="E470" s="423" t="s">
        <v>1191</v>
      </c>
      <c r="F470" s="250">
        <v>29</v>
      </c>
      <c r="G470" s="106"/>
      <c r="H470" s="106"/>
      <c r="I470" s="266"/>
      <c r="J470" s="106"/>
      <c r="K470" s="106"/>
      <c r="L470" s="106"/>
      <c r="M470" s="106"/>
      <c r="N470" s="109"/>
    </row>
    <row r="471" spans="1:14" s="254" customFormat="1" ht="15" customHeight="1" outlineLevel="2">
      <c r="A471" s="408" t="s">
        <v>23</v>
      </c>
      <c r="B471" s="423">
        <v>89396</v>
      </c>
      <c r="C471" s="249" t="s">
        <v>276</v>
      </c>
      <c r="D471" s="428" t="s">
        <v>280</v>
      </c>
      <c r="E471" s="423" t="s">
        <v>1191</v>
      </c>
      <c r="F471" s="250">
        <v>54</v>
      </c>
      <c r="G471" s="106"/>
      <c r="H471" s="106"/>
      <c r="I471" s="266"/>
      <c r="J471" s="106"/>
      <c r="K471" s="106"/>
      <c r="L471" s="106"/>
      <c r="M471" s="106"/>
      <c r="N471" s="109"/>
    </row>
    <row r="472" spans="1:14" s="254" customFormat="1" ht="14.25" outlineLevel="2">
      <c r="A472" s="408" t="s">
        <v>23</v>
      </c>
      <c r="B472" s="423">
        <v>86913</v>
      </c>
      <c r="C472" s="249" t="s">
        <v>278</v>
      </c>
      <c r="D472" s="424" t="s">
        <v>1237</v>
      </c>
      <c r="E472" s="423" t="s">
        <v>1191</v>
      </c>
      <c r="F472" s="250">
        <v>3</v>
      </c>
      <c r="G472" s="106"/>
      <c r="H472" s="106"/>
      <c r="I472" s="266"/>
      <c r="J472" s="106"/>
      <c r="K472" s="106"/>
      <c r="L472" s="106"/>
      <c r="M472" s="106"/>
      <c r="N472" s="109"/>
    </row>
    <row r="473" spans="1:14" s="74" customFormat="1" ht="15" customHeight="1" outlineLevel="2">
      <c r="A473" s="431"/>
      <c r="B473" s="431"/>
      <c r="C473" s="264" t="s">
        <v>281</v>
      </c>
      <c r="D473" s="432" t="s">
        <v>282</v>
      </c>
      <c r="E473" s="433"/>
      <c r="F473" s="265"/>
      <c r="G473" s="22"/>
      <c r="H473" s="22"/>
      <c r="I473" s="97"/>
      <c r="J473" s="22"/>
      <c r="K473" s="22"/>
      <c r="L473" s="22"/>
      <c r="M473" s="22"/>
      <c r="N473" s="24"/>
    </row>
    <row r="474" spans="1:14" s="254" customFormat="1" ht="25.5" outlineLevel="2">
      <c r="A474" s="398" t="s">
        <v>23</v>
      </c>
      <c r="B474" s="434">
        <v>89987</v>
      </c>
      <c r="C474" s="261" t="s">
        <v>283</v>
      </c>
      <c r="D474" s="428" t="s">
        <v>1186</v>
      </c>
      <c r="E474" s="423" t="s">
        <v>1191</v>
      </c>
      <c r="F474" s="267">
        <v>19</v>
      </c>
      <c r="G474" s="106"/>
      <c r="H474" s="106"/>
      <c r="I474" s="251"/>
      <c r="J474" s="106"/>
      <c r="K474" s="106"/>
      <c r="L474" s="106"/>
      <c r="M474" s="106"/>
      <c r="N474" s="109"/>
    </row>
    <row r="475" spans="1:14" s="254" customFormat="1" ht="25.5" outlineLevel="2">
      <c r="A475" s="399" t="s">
        <v>23</v>
      </c>
      <c r="B475" s="435">
        <v>94793</v>
      </c>
      <c r="C475" s="268" t="s">
        <v>284</v>
      </c>
      <c r="D475" s="428" t="s">
        <v>1187</v>
      </c>
      <c r="E475" s="423" t="s">
        <v>1191</v>
      </c>
      <c r="F475" s="267">
        <v>1</v>
      </c>
      <c r="G475" s="106"/>
      <c r="H475" s="106"/>
      <c r="I475" s="251"/>
      <c r="J475" s="106"/>
      <c r="K475" s="106"/>
      <c r="L475" s="106"/>
      <c r="M475" s="106"/>
      <c r="N475" s="109"/>
    </row>
    <row r="476" spans="1:14" s="254" customFormat="1" ht="25.5" outlineLevel="2">
      <c r="A476" s="399" t="s">
        <v>23</v>
      </c>
      <c r="B476" s="269">
        <v>94498</v>
      </c>
      <c r="C476" s="268" t="s">
        <v>285</v>
      </c>
      <c r="D476" s="428" t="s">
        <v>1188</v>
      </c>
      <c r="E476" s="423" t="s">
        <v>1191</v>
      </c>
      <c r="F476" s="267">
        <v>5</v>
      </c>
      <c r="G476" s="106"/>
      <c r="H476" s="106"/>
      <c r="I476" s="251"/>
      <c r="J476" s="106"/>
      <c r="K476" s="106"/>
      <c r="L476" s="106"/>
      <c r="M476" s="106"/>
      <c r="N476" s="109"/>
    </row>
    <row r="477" spans="1:14" s="254" customFormat="1" ht="25.5" outlineLevel="2">
      <c r="A477" s="436" t="s">
        <v>23</v>
      </c>
      <c r="B477" s="437">
        <v>89985</v>
      </c>
      <c r="C477" s="261" t="s">
        <v>1189</v>
      </c>
      <c r="D477" s="428" t="s">
        <v>1275</v>
      </c>
      <c r="E477" s="423" t="s">
        <v>1191</v>
      </c>
      <c r="F477" s="250">
        <v>1</v>
      </c>
      <c r="G477" s="106"/>
      <c r="H477" s="106"/>
      <c r="I477" s="251"/>
      <c r="J477" s="106"/>
      <c r="K477" s="106"/>
      <c r="L477" s="106"/>
      <c r="M477" s="106"/>
      <c r="N477" s="109"/>
    </row>
    <row r="478" spans="1:14" s="72" customFormat="1" ht="15.6" customHeight="1" outlineLevel="2">
      <c r="A478" s="438"/>
      <c r="B478" s="438"/>
      <c r="C478" s="264" t="s">
        <v>286</v>
      </c>
      <c r="D478" s="432" t="s">
        <v>287</v>
      </c>
      <c r="E478" s="439"/>
      <c r="F478" s="76"/>
      <c r="G478" s="22"/>
      <c r="H478" s="22"/>
      <c r="I478" s="75"/>
      <c r="J478" s="22"/>
      <c r="K478" s="22"/>
      <c r="L478" s="22"/>
      <c r="M478" s="22"/>
      <c r="N478" s="24"/>
    </row>
    <row r="479" spans="1:14" s="254" customFormat="1" ht="15" customHeight="1" outlineLevel="2">
      <c r="A479" s="408" t="s">
        <v>23</v>
      </c>
      <c r="B479" s="423">
        <v>86884</v>
      </c>
      <c r="C479" s="261" t="s">
        <v>288</v>
      </c>
      <c r="D479" s="428" t="s">
        <v>289</v>
      </c>
      <c r="E479" s="423" t="s">
        <v>1191</v>
      </c>
      <c r="F479" s="250">
        <v>20</v>
      </c>
      <c r="G479" s="106"/>
      <c r="H479" s="106"/>
      <c r="I479" s="251"/>
      <c r="J479" s="106"/>
      <c r="K479" s="106"/>
      <c r="L479" s="106"/>
      <c r="M479" s="106"/>
      <c r="N479" s="109"/>
    </row>
    <row r="480" spans="1:14" s="254" customFormat="1" ht="14.25" customHeight="1" outlineLevel="2">
      <c r="A480" s="408" t="s">
        <v>23</v>
      </c>
      <c r="B480" s="423">
        <v>86886</v>
      </c>
      <c r="C480" s="249" t="s">
        <v>290</v>
      </c>
      <c r="D480" s="428" t="s">
        <v>291</v>
      </c>
      <c r="E480" s="423" t="s">
        <v>1191</v>
      </c>
      <c r="F480" s="250">
        <v>16</v>
      </c>
      <c r="G480" s="106"/>
      <c r="H480" s="106"/>
      <c r="I480" s="251"/>
      <c r="J480" s="106"/>
      <c r="K480" s="106"/>
      <c r="L480" s="106"/>
      <c r="M480" s="106"/>
      <c r="N480" s="109"/>
    </row>
    <row r="481" spans="1:14" s="254" customFormat="1" ht="14.25" customHeight="1" outlineLevel="2">
      <c r="A481" s="408" t="s">
        <v>23</v>
      </c>
      <c r="B481" s="423">
        <v>86957</v>
      </c>
      <c r="C481" s="249" t="s">
        <v>292</v>
      </c>
      <c r="D481" s="428" t="s">
        <v>1197</v>
      </c>
      <c r="E481" s="423" t="s">
        <v>1191</v>
      </c>
      <c r="F481" s="250">
        <v>16</v>
      </c>
      <c r="G481" s="106"/>
      <c r="H481" s="106"/>
      <c r="I481" s="251"/>
      <c r="J481" s="106"/>
      <c r="K481" s="106"/>
      <c r="L481" s="106"/>
      <c r="M481" s="106"/>
      <c r="N481" s="109"/>
    </row>
    <row r="482" spans="1:14" s="74" customFormat="1" ht="15" customHeight="1" outlineLevel="2">
      <c r="A482" s="431"/>
      <c r="B482" s="431"/>
      <c r="C482" s="264" t="s">
        <v>293</v>
      </c>
      <c r="D482" s="440" t="s">
        <v>1192</v>
      </c>
      <c r="E482" s="441"/>
      <c r="F482" s="65"/>
      <c r="G482" s="22"/>
      <c r="H482" s="22"/>
      <c r="I482" s="75"/>
      <c r="J482" s="22"/>
      <c r="K482" s="22"/>
      <c r="L482" s="22"/>
      <c r="M482" s="22"/>
      <c r="N482" s="24"/>
    </row>
    <row r="483" spans="1:14" s="254" customFormat="1" ht="15" customHeight="1" outlineLevel="2">
      <c r="A483" s="423" t="s">
        <v>1193</v>
      </c>
      <c r="B483" s="270" t="s">
        <v>1274</v>
      </c>
      <c r="C483" s="271" t="s">
        <v>294</v>
      </c>
      <c r="D483" s="272" t="s">
        <v>1194</v>
      </c>
      <c r="E483" s="423" t="s">
        <v>1191</v>
      </c>
      <c r="F483" s="273">
        <v>1</v>
      </c>
      <c r="G483" s="106"/>
      <c r="H483" s="106"/>
      <c r="I483" s="274"/>
      <c r="J483" s="106"/>
      <c r="K483" s="106"/>
      <c r="L483" s="106"/>
      <c r="M483" s="106"/>
      <c r="N483" s="109"/>
    </row>
    <row r="484" spans="1:14" s="254" customFormat="1" ht="15" customHeight="1" outlineLevel="2">
      <c r="A484" s="275" t="s">
        <v>23</v>
      </c>
      <c r="B484" s="270">
        <v>83486</v>
      </c>
      <c r="C484" s="276" t="s">
        <v>295</v>
      </c>
      <c r="D484" s="277" t="s">
        <v>1198</v>
      </c>
      <c r="E484" s="423" t="s">
        <v>1191</v>
      </c>
      <c r="F484" s="273">
        <v>2</v>
      </c>
      <c r="G484" s="106"/>
      <c r="H484" s="106"/>
      <c r="I484" s="274"/>
      <c r="J484" s="106"/>
      <c r="K484" s="106"/>
      <c r="L484" s="106"/>
      <c r="M484" s="106"/>
      <c r="N484" s="109"/>
    </row>
    <row r="485" spans="1:14" s="254" customFormat="1" ht="15" customHeight="1" outlineLevel="2">
      <c r="A485" s="278" t="s">
        <v>23</v>
      </c>
      <c r="B485" s="279">
        <v>85195</v>
      </c>
      <c r="C485" s="271" t="s">
        <v>1195</v>
      </c>
      <c r="D485" s="280" t="s">
        <v>1199</v>
      </c>
      <c r="E485" s="423" t="s">
        <v>1191</v>
      </c>
      <c r="F485" s="273">
        <v>1</v>
      </c>
      <c r="G485" s="106"/>
      <c r="H485" s="106"/>
      <c r="I485" s="274"/>
      <c r="J485" s="106"/>
      <c r="K485" s="106"/>
      <c r="L485" s="106"/>
      <c r="M485" s="106"/>
      <c r="N485" s="109"/>
    </row>
    <row r="486" spans="1:14" s="260" customFormat="1" ht="15" customHeight="1" outlineLevel="2">
      <c r="A486" s="278" t="s">
        <v>23</v>
      </c>
      <c r="B486" s="279">
        <v>94795</v>
      </c>
      <c r="C486" s="271" t="s">
        <v>1196</v>
      </c>
      <c r="D486" s="280" t="s">
        <v>1200</v>
      </c>
      <c r="E486" s="423" t="s">
        <v>1191</v>
      </c>
      <c r="F486" s="273">
        <v>1</v>
      </c>
      <c r="G486" s="106"/>
      <c r="H486" s="106"/>
      <c r="I486" s="274"/>
      <c r="J486" s="106"/>
      <c r="K486" s="106"/>
      <c r="L486" s="106"/>
      <c r="M486" s="106"/>
      <c r="N486" s="109"/>
    </row>
    <row r="487" spans="1:14" s="28" customFormat="1" ht="15" customHeight="1" outlineLevel="1">
      <c r="A487" s="25"/>
      <c r="B487" s="26"/>
      <c r="C487" s="26"/>
      <c r="D487" s="494" t="s">
        <v>46</v>
      </c>
      <c r="E487" s="494"/>
      <c r="F487" s="494"/>
      <c r="G487" s="494"/>
      <c r="H487" s="494"/>
      <c r="I487" s="494"/>
      <c r="J487" s="494"/>
      <c r="K487" s="494"/>
      <c r="L487" s="495"/>
      <c r="M487" s="495"/>
      <c r="N487" s="27"/>
    </row>
    <row r="488" spans="1:14" s="6" customFormat="1" ht="15" customHeight="1" outlineLevel="1">
      <c r="A488" s="442"/>
      <c r="B488" s="442"/>
      <c r="C488" s="262">
        <v>15</v>
      </c>
      <c r="D488" s="443" t="s">
        <v>296</v>
      </c>
      <c r="E488" s="443"/>
      <c r="F488" s="290"/>
      <c r="G488" s="32"/>
      <c r="H488" s="32"/>
      <c r="I488" s="38"/>
      <c r="J488" s="33"/>
      <c r="K488" s="33"/>
      <c r="L488" s="32"/>
      <c r="M488" s="32"/>
      <c r="N488" s="39"/>
    </row>
    <row r="489" spans="1:14" s="6" customFormat="1" ht="15" customHeight="1" outlineLevel="2">
      <c r="A489" s="442"/>
      <c r="B489" s="442"/>
      <c r="C489" s="281" t="s">
        <v>297</v>
      </c>
      <c r="D489" s="430" t="s">
        <v>270</v>
      </c>
      <c r="E489" s="430"/>
      <c r="F489" s="282"/>
      <c r="G489" s="32"/>
      <c r="H489" s="32"/>
      <c r="I489" s="38"/>
      <c r="J489" s="33"/>
      <c r="K489" s="33"/>
      <c r="L489" s="32"/>
      <c r="M489" s="32"/>
      <c r="N489" s="39"/>
    </row>
    <row r="490" spans="1:14" s="110" customFormat="1" ht="15.75" customHeight="1" outlineLevel="2">
      <c r="A490" s="408" t="s">
        <v>23</v>
      </c>
      <c r="B490" s="423">
        <v>89576</v>
      </c>
      <c r="C490" s="261" t="s">
        <v>298</v>
      </c>
      <c r="D490" s="428" t="s">
        <v>299</v>
      </c>
      <c r="E490" s="423" t="s">
        <v>67</v>
      </c>
      <c r="F490" s="250">
        <v>122</v>
      </c>
      <c r="G490" s="106"/>
      <c r="H490" s="106"/>
      <c r="I490" s="291"/>
      <c r="J490" s="106"/>
      <c r="K490" s="106"/>
      <c r="L490" s="106"/>
      <c r="M490" s="106"/>
      <c r="N490" s="109"/>
    </row>
    <row r="491" spans="1:14" s="110" customFormat="1" ht="15.75" customHeight="1" outlineLevel="2">
      <c r="A491" s="408" t="s">
        <v>23</v>
      </c>
      <c r="B491" s="423">
        <v>89578</v>
      </c>
      <c r="C491" s="261" t="s">
        <v>300</v>
      </c>
      <c r="D491" s="428" t="s">
        <v>1201</v>
      </c>
      <c r="E491" s="423" t="s">
        <v>67</v>
      </c>
      <c r="F491" s="250">
        <v>48</v>
      </c>
      <c r="G491" s="106"/>
      <c r="H491" s="106"/>
      <c r="I491" s="291"/>
      <c r="J491" s="106"/>
      <c r="K491" s="106"/>
      <c r="L491" s="106"/>
      <c r="M491" s="106"/>
      <c r="N491" s="109"/>
    </row>
    <row r="492" spans="1:14" s="110" customFormat="1" ht="15.75" customHeight="1" outlineLevel="2">
      <c r="A492" s="408" t="s">
        <v>23</v>
      </c>
      <c r="B492" s="423">
        <v>89580</v>
      </c>
      <c r="C492" s="261" t="s">
        <v>1202</v>
      </c>
      <c r="D492" s="428" t="s">
        <v>301</v>
      </c>
      <c r="E492" s="423" t="s">
        <v>67</v>
      </c>
      <c r="F492" s="250">
        <v>145</v>
      </c>
      <c r="G492" s="106"/>
      <c r="H492" s="106"/>
      <c r="I492" s="291"/>
      <c r="J492" s="106"/>
      <c r="K492" s="106"/>
      <c r="L492" s="106"/>
      <c r="M492" s="106"/>
      <c r="N492" s="109"/>
    </row>
    <row r="493" spans="1:14" s="110" customFormat="1" ht="15.75" customHeight="1" outlineLevel="2">
      <c r="A493" s="408" t="s">
        <v>1008</v>
      </c>
      <c r="B493" s="423" t="s">
        <v>1263</v>
      </c>
      <c r="C493" s="261" t="s">
        <v>1203</v>
      </c>
      <c r="D493" s="428" t="s">
        <v>1204</v>
      </c>
      <c r="E493" s="423" t="s">
        <v>67</v>
      </c>
      <c r="F493" s="250">
        <v>65</v>
      </c>
      <c r="G493" s="106"/>
      <c r="H493" s="106"/>
      <c r="I493" s="291"/>
      <c r="J493" s="106"/>
      <c r="K493" s="106"/>
      <c r="L493" s="106"/>
      <c r="M493" s="106"/>
      <c r="N493" s="109"/>
    </row>
    <row r="494" spans="1:14" s="110" customFormat="1" ht="15.75" customHeight="1" outlineLevel="2">
      <c r="A494" s="408" t="s">
        <v>1008</v>
      </c>
      <c r="B494" s="423" t="s">
        <v>1267</v>
      </c>
      <c r="C494" s="261" t="s">
        <v>1205</v>
      </c>
      <c r="D494" s="428" t="s">
        <v>1206</v>
      </c>
      <c r="E494" s="423" t="s">
        <v>67</v>
      </c>
      <c r="F494" s="250">
        <v>11</v>
      </c>
      <c r="G494" s="106"/>
      <c r="H494" s="106"/>
      <c r="I494" s="291"/>
      <c r="J494" s="106"/>
      <c r="K494" s="106"/>
      <c r="L494" s="106"/>
      <c r="M494" s="106"/>
      <c r="N494" s="109"/>
    </row>
    <row r="495" spans="1:14" s="4" customFormat="1" ht="15.75" customHeight="1" outlineLevel="2">
      <c r="A495" s="431"/>
      <c r="B495" s="431"/>
      <c r="C495" s="264" t="s">
        <v>302</v>
      </c>
      <c r="D495" s="432" t="s">
        <v>303</v>
      </c>
      <c r="E495" s="433"/>
      <c r="F495" s="265"/>
      <c r="G495" s="22"/>
      <c r="H495" s="22"/>
      <c r="I495" s="289"/>
      <c r="J495" s="22"/>
      <c r="K495" s="22"/>
      <c r="L495" s="22"/>
      <c r="M495" s="22"/>
      <c r="N495" s="24"/>
    </row>
    <row r="496" spans="1:14" s="110" customFormat="1" ht="15.75" customHeight="1" outlineLevel="2">
      <c r="A496" s="408" t="s">
        <v>23</v>
      </c>
      <c r="B496" s="423">
        <v>89524</v>
      </c>
      <c r="C496" s="261" t="s">
        <v>304</v>
      </c>
      <c r="D496" s="428" t="s">
        <v>305</v>
      </c>
      <c r="E496" s="423" t="s">
        <v>1191</v>
      </c>
      <c r="F496" s="250">
        <v>54</v>
      </c>
      <c r="G496" s="106"/>
      <c r="H496" s="106"/>
      <c r="I496" s="291"/>
      <c r="J496" s="106"/>
      <c r="K496" s="106"/>
      <c r="L496" s="106"/>
      <c r="M496" s="106"/>
      <c r="N496" s="109"/>
    </row>
    <row r="497" spans="1:14" s="110" customFormat="1" ht="15.75" customHeight="1" outlineLevel="2">
      <c r="A497" s="408" t="s">
        <v>23</v>
      </c>
      <c r="B497" s="408">
        <v>89743</v>
      </c>
      <c r="C497" s="261" t="s">
        <v>306</v>
      </c>
      <c r="D497" s="428" t="s">
        <v>307</v>
      </c>
      <c r="E497" s="423" t="s">
        <v>1191</v>
      </c>
      <c r="F497" s="250">
        <v>28</v>
      </c>
      <c r="G497" s="106"/>
      <c r="H497" s="106"/>
      <c r="I497" s="291"/>
      <c r="J497" s="106"/>
      <c r="K497" s="106"/>
      <c r="L497" s="106"/>
      <c r="M497" s="106"/>
      <c r="N497" s="109"/>
    </row>
    <row r="498" spans="1:14" s="110" customFormat="1" ht="15.75" customHeight="1" outlineLevel="2">
      <c r="A498" s="408" t="s">
        <v>1008</v>
      </c>
      <c r="B498" s="423" t="s">
        <v>1264</v>
      </c>
      <c r="C498" s="261" t="s">
        <v>308</v>
      </c>
      <c r="D498" s="444" t="s">
        <v>1207</v>
      </c>
      <c r="E498" s="423" t="s">
        <v>1191</v>
      </c>
      <c r="F498" s="267">
        <v>8</v>
      </c>
      <c r="G498" s="106"/>
      <c r="H498" s="106"/>
      <c r="I498" s="292"/>
      <c r="J498" s="106"/>
      <c r="K498" s="106"/>
      <c r="L498" s="106"/>
      <c r="M498" s="106"/>
      <c r="N498" s="109"/>
    </row>
    <row r="499" spans="1:14" s="110" customFormat="1" ht="15.75" customHeight="1" outlineLevel="2">
      <c r="A499" s="445" t="s">
        <v>23</v>
      </c>
      <c r="B499" s="446">
        <v>95693</v>
      </c>
      <c r="C499" s="261" t="s">
        <v>1212</v>
      </c>
      <c r="D499" s="444" t="s">
        <v>309</v>
      </c>
      <c r="E499" s="423" t="s">
        <v>1191</v>
      </c>
      <c r="F499" s="267">
        <v>24</v>
      </c>
      <c r="G499" s="106"/>
      <c r="H499" s="106"/>
      <c r="I499" s="292"/>
      <c r="J499" s="106"/>
      <c r="K499" s="106"/>
      <c r="L499" s="106"/>
      <c r="M499" s="106"/>
      <c r="N499" s="109"/>
    </row>
    <row r="500" spans="1:14" s="110" customFormat="1" ht="15.75" customHeight="1" outlineLevel="2">
      <c r="A500" s="408" t="s">
        <v>1008</v>
      </c>
      <c r="B500" s="423" t="s">
        <v>1265</v>
      </c>
      <c r="C500" s="261" t="s">
        <v>1213</v>
      </c>
      <c r="D500" s="444" t="s">
        <v>1208</v>
      </c>
      <c r="E500" s="423" t="s">
        <v>1191</v>
      </c>
      <c r="F500" s="267">
        <v>11</v>
      </c>
      <c r="G500" s="106"/>
      <c r="H500" s="106"/>
      <c r="I500" s="292"/>
      <c r="J500" s="106"/>
      <c r="K500" s="106"/>
      <c r="L500" s="106"/>
      <c r="M500" s="106"/>
      <c r="N500" s="109"/>
    </row>
    <row r="501" spans="1:14" s="4" customFormat="1" ht="15.75" customHeight="1" outlineLevel="2">
      <c r="A501" s="431"/>
      <c r="B501" s="431"/>
      <c r="C501" s="264" t="s">
        <v>310</v>
      </c>
      <c r="D501" s="432" t="s">
        <v>287</v>
      </c>
      <c r="E501" s="432"/>
      <c r="F501" s="283"/>
      <c r="G501" s="22"/>
      <c r="H501" s="22"/>
      <c r="I501" s="289"/>
      <c r="J501" s="22"/>
      <c r="K501" s="22"/>
      <c r="L501" s="22"/>
      <c r="M501" s="22"/>
      <c r="N501" s="24"/>
    </row>
    <row r="502" spans="1:14" s="110" customFormat="1" ht="15.75" customHeight="1" outlineLevel="2">
      <c r="A502" s="423" t="s">
        <v>277</v>
      </c>
      <c r="B502" s="293">
        <v>9752</v>
      </c>
      <c r="C502" s="261" t="s">
        <v>311</v>
      </c>
      <c r="D502" s="428" t="s">
        <v>312</v>
      </c>
      <c r="E502" s="423" t="s">
        <v>1191</v>
      </c>
      <c r="F502" s="250">
        <v>26</v>
      </c>
      <c r="G502" s="106"/>
      <c r="H502" s="106"/>
      <c r="I502" s="291"/>
      <c r="J502" s="106"/>
      <c r="K502" s="106"/>
      <c r="L502" s="106"/>
      <c r="M502" s="106"/>
      <c r="N502" s="109"/>
    </row>
    <row r="503" spans="1:14" s="4" customFormat="1" ht="15.75" customHeight="1" outlineLevel="2">
      <c r="A503" s="431"/>
      <c r="B503" s="284"/>
      <c r="C503" s="264" t="s">
        <v>313</v>
      </c>
      <c r="D503" s="432" t="s">
        <v>195</v>
      </c>
      <c r="E503" s="285"/>
      <c r="F503" s="286"/>
      <c r="G503" s="22"/>
      <c r="H503" s="22"/>
      <c r="I503" s="289"/>
      <c r="J503" s="22"/>
      <c r="K503" s="22"/>
      <c r="L503" s="22"/>
      <c r="M503" s="22"/>
      <c r="N503" s="24"/>
    </row>
    <row r="504" spans="1:14" s="110" customFormat="1" ht="25.5" outlineLevel="2">
      <c r="A504" s="408" t="s">
        <v>23</v>
      </c>
      <c r="B504" s="294">
        <v>83731</v>
      </c>
      <c r="C504" s="249" t="s">
        <v>314</v>
      </c>
      <c r="D504" s="424" t="s">
        <v>319</v>
      </c>
      <c r="E504" s="294" t="s">
        <v>55</v>
      </c>
      <c r="F504" s="250">
        <v>32.480000000000004</v>
      </c>
      <c r="G504" s="106"/>
      <c r="H504" s="106"/>
      <c r="I504" s="291"/>
      <c r="J504" s="106"/>
      <c r="K504" s="106"/>
      <c r="L504" s="106"/>
      <c r="M504" s="106"/>
      <c r="N504" s="109"/>
    </row>
    <row r="505" spans="1:14" s="4" customFormat="1" ht="15.75" customHeight="1" outlineLevel="2">
      <c r="A505" s="431"/>
      <c r="B505" s="431"/>
      <c r="C505" s="264" t="s">
        <v>316</v>
      </c>
      <c r="D505" s="432" t="s">
        <v>1209</v>
      </c>
      <c r="E505" s="432"/>
      <c r="F505" s="287"/>
      <c r="G505" s="22"/>
      <c r="H505" s="22"/>
      <c r="I505" s="289"/>
      <c r="J505" s="22"/>
      <c r="K505" s="22"/>
      <c r="L505" s="22"/>
      <c r="M505" s="22"/>
      <c r="N505" s="24"/>
    </row>
    <row r="506" spans="1:14" s="110" customFormat="1" ht="15.75" customHeight="1" outlineLevel="2">
      <c r="A506" s="408" t="s">
        <v>23</v>
      </c>
      <c r="B506" s="423">
        <v>72286</v>
      </c>
      <c r="C506" s="261" t="s">
        <v>317</v>
      </c>
      <c r="D506" s="424" t="s">
        <v>1210</v>
      </c>
      <c r="E506" s="423" t="s">
        <v>1191</v>
      </c>
      <c r="F506" s="267">
        <v>24</v>
      </c>
      <c r="G506" s="106"/>
      <c r="H506" s="106"/>
      <c r="I506" s="291"/>
      <c r="J506" s="106"/>
      <c r="K506" s="106"/>
      <c r="L506" s="106"/>
      <c r="M506" s="106"/>
      <c r="N506" s="109"/>
    </row>
    <row r="507" spans="1:14" s="110" customFormat="1" ht="15.75" customHeight="1" outlineLevel="2">
      <c r="A507" s="408" t="s">
        <v>1269</v>
      </c>
      <c r="B507" s="423" t="s">
        <v>1266</v>
      </c>
      <c r="C507" s="261" t="s">
        <v>318</v>
      </c>
      <c r="D507" s="424" t="s">
        <v>1211</v>
      </c>
      <c r="E507" s="423" t="s">
        <v>1191</v>
      </c>
      <c r="F507" s="267">
        <v>5</v>
      </c>
      <c r="G507" s="106"/>
      <c r="H507" s="106"/>
      <c r="I507" s="291"/>
      <c r="J507" s="106"/>
      <c r="K507" s="106"/>
      <c r="L507" s="106"/>
      <c r="M507" s="106"/>
      <c r="N507" s="109"/>
    </row>
    <row r="508" spans="1:14" s="4" customFormat="1" ht="15.75" customHeight="1" outlineLevel="2">
      <c r="A508" s="431"/>
      <c r="B508" s="431"/>
      <c r="C508" s="264" t="s">
        <v>320</v>
      </c>
      <c r="D508" s="432" t="s">
        <v>322</v>
      </c>
      <c r="E508" s="433"/>
      <c r="F508" s="265"/>
      <c r="G508" s="22"/>
      <c r="H508" s="22"/>
      <c r="I508" s="289"/>
      <c r="J508" s="22"/>
      <c r="K508" s="22"/>
      <c r="L508" s="22"/>
      <c r="M508" s="22"/>
      <c r="N508" s="24"/>
    </row>
    <row r="509" spans="1:14" s="110" customFormat="1" ht="15.75" customHeight="1" outlineLevel="2">
      <c r="A509" s="408" t="s">
        <v>35</v>
      </c>
      <c r="B509" s="408">
        <v>531122</v>
      </c>
      <c r="C509" s="249" t="s">
        <v>321</v>
      </c>
      <c r="D509" s="380" t="s">
        <v>58</v>
      </c>
      <c r="E509" s="408" t="s">
        <v>50</v>
      </c>
      <c r="F509" s="252">
        <v>10.45</v>
      </c>
      <c r="G509" s="253"/>
      <c r="H509" s="253"/>
      <c r="I509" s="295"/>
      <c r="J509" s="106"/>
      <c r="K509" s="106"/>
      <c r="L509" s="106"/>
      <c r="M509" s="106"/>
      <c r="N509" s="109"/>
    </row>
    <row r="510" spans="1:14" s="110" customFormat="1" ht="15.75" customHeight="1" outlineLevel="2">
      <c r="A510" s="408" t="s">
        <v>35</v>
      </c>
      <c r="B510" s="423">
        <v>531320</v>
      </c>
      <c r="C510" s="249" t="s">
        <v>1214</v>
      </c>
      <c r="D510" s="424" t="s">
        <v>266</v>
      </c>
      <c r="E510" s="423" t="s">
        <v>50</v>
      </c>
      <c r="F510" s="255">
        <v>2.84</v>
      </c>
      <c r="G510" s="256"/>
      <c r="H510" s="256"/>
      <c r="I510" s="295"/>
      <c r="J510" s="106"/>
      <c r="K510" s="106"/>
      <c r="L510" s="106"/>
      <c r="M510" s="106"/>
      <c r="N510" s="109"/>
    </row>
    <row r="511" spans="1:14" s="110" customFormat="1" ht="15.75" customHeight="1" outlineLevel="2">
      <c r="A511" s="408" t="s">
        <v>23</v>
      </c>
      <c r="B511" s="408">
        <v>72887</v>
      </c>
      <c r="C511" s="249" t="s">
        <v>1215</v>
      </c>
      <c r="D511" s="427" t="s">
        <v>521</v>
      </c>
      <c r="E511" s="258" t="s">
        <v>52</v>
      </c>
      <c r="F511" s="252">
        <v>77.051249999999996</v>
      </c>
      <c r="G511" s="106"/>
      <c r="H511" s="106"/>
      <c r="I511" s="259"/>
      <c r="J511" s="106"/>
      <c r="K511" s="106"/>
      <c r="L511" s="106"/>
      <c r="M511" s="106"/>
      <c r="N511" s="109"/>
    </row>
    <row r="512" spans="1:14" s="110" customFormat="1" ht="15.75" customHeight="1" outlineLevel="2">
      <c r="A512" s="408" t="s">
        <v>23</v>
      </c>
      <c r="B512" s="408" t="s">
        <v>701</v>
      </c>
      <c r="C512" s="249" t="s">
        <v>1216</v>
      </c>
      <c r="D512" s="380" t="s">
        <v>702</v>
      </c>
      <c r="E512" s="408" t="s">
        <v>50</v>
      </c>
      <c r="F512" s="252">
        <v>7.6099999999999994</v>
      </c>
      <c r="G512" s="106"/>
      <c r="H512" s="106"/>
      <c r="I512" s="259"/>
      <c r="J512" s="106"/>
      <c r="K512" s="106"/>
      <c r="L512" s="106"/>
      <c r="M512" s="106"/>
      <c r="N512" s="109"/>
    </row>
    <row r="513" spans="1:14" s="143" customFormat="1" ht="15.75" customHeight="1" outlineLevel="2">
      <c r="A513" s="408" t="s">
        <v>23</v>
      </c>
      <c r="B513" s="408" t="s">
        <v>703</v>
      </c>
      <c r="C513" s="249" t="s">
        <v>1217</v>
      </c>
      <c r="D513" s="380" t="s">
        <v>704</v>
      </c>
      <c r="E513" s="408" t="s">
        <v>50</v>
      </c>
      <c r="F513" s="252">
        <v>7.6099999999999994</v>
      </c>
      <c r="G513" s="106"/>
      <c r="H513" s="106"/>
      <c r="I513" s="259"/>
      <c r="J513" s="106"/>
      <c r="K513" s="106"/>
      <c r="L513" s="106"/>
      <c r="M513" s="106"/>
      <c r="N513" s="109"/>
    </row>
    <row r="514" spans="1:14" s="28" customFormat="1" ht="15" customHeight="1" outlineLevel="1">
      <c r="A514" s="25"/>
      <c r="B514" s="26"/>
      <c r="C514" s="26"/>
      <c r="D514" s="494" t="s">
        <v>46</v>
      </c>
      <c r="E514" s="494"/>
      <c r="F514" s="494"/>
      <c r="G514" s="494"/>
      <c r="H514" s="494"/>
      <c r="I514" s="494"/>
      <c r="J514" s="494"/>
      <c r="K514" s="494"/>
      <c r="L514" s="495"/>
      <c r="M514" s="495"/>
      <c r="N514" s="27"/>
    </row>
    <row r="515" spans="1:14" s="6" customFormat="1" ht="15" customHeight="1" outlineLevel="1">
      <c r="A515" s="300"/>
      <c r="B515" s="301"/>
      <c r="C515" s="301">
        <v>16</v>
      </c>
      <c r="D515" s="447" t="s">
        <v>323</v>
      </c>
      <c r="E515" s="447"/>
      <c r="F515" s="302"/>
      <c r="G515" s="32"/>
      <c r="H515" s="32"/>
      <c r="I515" s="33"/>
      <c r="J515" s="33"/>
      <c r="K515" s="33"/>
      <c r="L515" s="32"/>
      <c r="M515" s="32"/>
      <c r="N515" s="39"/>
    </row>
    <row r="516" spans="1:14" s="6" customFormat="1" ht="15" customHeight="1" outlineLevel="1">
      <c r="A516" s="431"/>
      <c r="B516" s="431"/>
      <c r="C516" s="264" t="s">
        <v>324</v>
      </c>
      <c r="D516" s="432" t="s">
        <v>270</v>
      </c>
      <c r="E516" s="433"/>
      <c r="F516" s="248"/>
      <c r="G516" s="298"/>
      <c r="H516" s="298"/>
      <c r="I516" s="297"/>
      <c r="J516" s="297"/>
      <c r="K516" s="297"/>
      <c r="L516" s="298"/>
      <c r="M516" s="298"/>
      <c r="N516" s="299"/>
    </row>
    <row r="517" spans="1:14" s="110" customFormat="1" ht="15" customHeight="1" outlineLevel="2">
      <c r="A517" s="408" t="s">
        <v>23</v>
      </c>
      <c r="B517" s="423">
        <v>89711</v>
      </c>
      <c r="C517" s="261" t="s">
        <v>325</v>
      </c>
      <c r="D517" s="428" t="s">
        <v>1218</v>
      </c>
      <c r="E517" s="423" t="s">
        <v>67</v>
      </c>
      <c r="F517" s="250">
        <v>40</v>
      </c>
      <c r="G517" s="106"/>
      <c r="H517" s="106"/>
      <c r="I517" s="251"/>
      <c r="J517" s="106"/>
      <c r="K517" s="106"/>
      <c r="L517" s="106"/>
      <c r="M517" s="106"/>
      <c r="N517" s="109"/>
    </row>
    <row r="518" spans="1:14" s="110" customFormat="1" ht="15" customHeight="1" outlineLevel="2">
      <c r="A518" s="408" t="s">
        <v>23</v>
      </c>
      <c r="B518" s="423">
        <v>89712</v>
      </c>
      <c r="C518" s="249" t="s">
        <v>326</v>
      </c>
      <c r="D518" s="428" t="s">
        <v>1219</v>
      </c>
      <c r="E518" s="423" t="s">
        <v>67</v>
      </c>
      <c r="F518" s="250">
        <v>47</v>
      </c>
      <c r="G518" s="106"/>
      <c r="H518" s="106"/>
      <c r="I518" s="251"/>
      <c r="J518" s="106"/>
      <c r="K518" s="106"/>
      <c r="L518" s="106"/>
      <c r="M518" s="106"/>
      <c r="N518" s="109"/>
    </row>
    <row r="519" spans="1:14" s="110" customFormat="1" ht="15" customHeight="1" outlineLevel="2">
      <c r="A519" s="408" t="s">
        <v>23</v>
      </c>
      <c r="B519" s="408">
        <v>89713</v>
      </c>
      <c r="C519" s="249" t="s">
        <v>327</v>
      </c>
      <c r="D519" s="428" t="s">
        <v>1220</v>
      </c>
      <c r="E519" s="423" t="s">
        <v>67</v>
      </c>
      <c r="F519" s="250">
        <v>37</v>
      </c>
      <c r="G519" s="106"/>
      <c r="H519" s="106"/>
      <c r="I519" s="251"/>
      <c r="J519" s="106"/>
      <c r="K519" s="106"/>
      <c r="L519" s="106"/>
      <c r="M519" s="106"/>
      <c r="N519" s="109"/>
    </row>
    <row r="520" spans="1:14" s="110" customFormat="1" ht="15" customHeight="1" outlineLevel="2">
      <c r="A520" s="408" t="s">
        <v>23</v>
      </c>
      <c r="B520" s="423">
        <v>89714</v>
      </c>
      <c r="C520" s="249" t="s">
        <v>328</v>
      </c>
      <c r="D520" s="428" t="s">
        <v>1221</v>
      </c>
      <c r="E520" s="423" t="s">
        <v>67</v>
      </c>
      <c r="F520" s="250">
        <v>117</v>
      </c>
      <c r="G520" s="106"/>
      <c r="H520" s="106"/>
      <c r="I520" s="251"/>
      <c r="J520" s="106"/>
      <c r="K520" s="106"/>
      <c r="L520" s="106"/>
      <c r="M520" s="106"/>
      <c r="N520" s="109"/>
    </row>
    <row r="521" spans="1:14" s="4" customFormat="1" ht="15" customHeight="1" outlineLevel="2">
      <c r="A521" s="431"/>
      <c r="B521" s="431"/>
      <c r="C521" s="264" t="s">
        <v>329</v>
      </c>
      <c r="D521" s="432" t="s">
        <v>330</v>
      </c>
      <c r="E521" s="433"/>
      <c r="F521" s="265"/>
      <c r="G521" s="22"/>
      <c r="H521" s="22"/>
      <c r="I521" s="289"/>
      <c r="J521" s="22"/>
      <c r="K521" s="22"/>
      <c r="L521" s="22"/>
      <c r="M521" s="22"/>
      <c r="N521" s="24"/>
    </row>
    <row r="522" spans="1:14" s="110" customFormat="1" ht="15" customHeight="1" outlineLevel="2">
      <c r="A522" s="408" t="s">
        <v>35</v>
      </c>
      <c r="B522" s="423">
        <v>8051</v>
      </c>
      <c r="C522" s="261" t="s">
        <v>331</v>
      </c>
      <c r="D522" s="428" t="s">
        <v>332</v>
      </c>
      <c r="E522" s="423" t="s">
        <v>1191</v>
      </c>
      <c r="F522" s="250">
        <v>5</v>
      </c>
      <c r="G522" s="106"/>
      <c r="H522" s="106"/>
      <c r="I522" s="251"/>
      <c r="J522" s="106"/>
      <c r="K522" s="106"/>
      <c r="L522" s="106"/>
      <c r="M522" s="106"/>
      <c r="N522" s="109"/>
    </row>
    <row r="523" spans="1:14" s="110" customFormat="1" ht="15" customHeight="1" outlineLevel="2">
      <c r="A523" s="408" t="s">
        <v>23</v>
      </c>
      <c r="B523" s="408">
        <v>89724</v>
      </c>
      <c r="C523" s="249" t="s">
        <v>333</v>
      </c>
      <c r="D523" s="428" t="s">
        <v>334</v>
      </c>
      <c r="E523" s="423" t="s">
        <v>1191</v>
      </c>
      <c r="F523" s="250">
        <v>25</v>
      </c>
      <c r="G523" s="106"/>
      <c r="H523" s="106"/>
      <c r="I523" s="251"/>
      <c r="J523" s="106"/>
      <c r="K523" s="106"/>
      <c r="L523" s="106"/>
      <c r="M523" s="106"/>
      <c r="N523" s="109"/>
    </row>
    <row r="524" spans="1:14" s="110" customFormat="1" ht="15" customHeight="1" outlineLevel="2">
      <c r="A524" s="408" t="s">
        <v>23</v>
      </c>
      <c r="B524" s="423">
        <v>89546</v>
      </c>
      <c r="C524" s="249" t="s">
        <v>335</v>
      </c>
      <c r="D524" s="428" t="s">
        <v>336</v>
      </c>
      <c r="E524" s="423" t="s">
        <v>1191</v>
      </c>
      <c r="F524" s="250">
        <v>5</v>
      </c>
      <c r="G524" s="106"/>
      <c r="H524" s="106"/>
      <c r="I524" s="251"/>
      <c r="J524" s="106"/>
      <c r="K524" s="106"/>
      <c r="L524" s="106"/>
      <c r="M524" s="106"/>
      <c r="N524" s="109"/>
    </row>
    <row r="525" spans="1:14" s="110" customFormat="1" ht="15" customHeight="1" outlineLevel="2">
      <c r="A525" s="408" t="s">
        <v>23</v>
      </c>
      <c r="B525" s="423">
        <v>89728</v>
      </c>
      <c r="C525" s="249" t="s">
        <v>337</v>
      </c>
      <c r="D525" s="428" t="s">
        <v>338</v>
      </c>
      <c r="E525" s="423" t="s">
        <v>1191</v>
      </c>
      <c r="F525" s="250">
        <v>8</v>
      </c>
      <c r="G525" s="106"/>
      <c r="H525" s="106"/>
      <c r="I525" s="251"/>
      <c r="J525" s="106"/>
      <c r="K525" s="106"/>
      <c r="L525" s="106"/>
      <c r="M525" s="106"/>
      <c r="N525" s="109"/>
    </row>
    <row r="526" spans="1:14" s="110" customFormat="1" ht="15" customHeight="1" outlineLevel="2">
      <c r="A526" s="408" t="s">
        <v>23</v>
      </c>
      <c r="B526" s="423">
        <v>89744</v>
      </c>
      <c r="C526" s="249" t="s">
        <v>339</v>
      </c>
      <c r="D526" s="428" t="s">
        <v>340</v>
      </c>
      <c r="E526" s="423" t="s">
        <v>1191</v>
      </c>
      <c r="F526" s="250">
        <v>6</v>
      </c>
      <c r="G526" s="106"/>
      <c r="H526" s="106"/>
      <c r="I526" s="251"/>
      <c r="J526" s="106"/>
      <c r="K526" s="106"/>
      <c r="L526" s="106"/>
      <c r="M526" s="106"/>
      <c r="N526" s="109"/>
    </row>
    <row r="527" spans="1:14" s="110" customFormat="1" ht="15" customHeight="1" outlineLevel="2">
      <c r="A527" s="408" t="s">
        <v>23</v>
      </c>
      <c r="B527" s="423">
        <v>89554</v>
      </c>
      <c r="C527" s="249" t="s">
        <v>341</v>
      </c>
      <c r="D527" s="428" t="s">
        <v>342</v>
      </c>
      <c r="E527" s="423" t="s">
        <v>1191</v>
      </c>
      <c r="F527" s="250">
        <v>20</v>
      </c>
      <c r="G527" s="106"/>
      <c r="H527" s="106"/>
      <c r="I527" s="251"/>
      <c r="J527" s="106"/>
      <c r="K527" s="106"/>
      <c r="L527" s="106"/>
      <c r="M527" s="106"/>
      <c r="N527" s="109"/>
    </row>
    <row r="528" spans="1:14" s="110" customFormat="1" ht="15" customHeight="1" outlineLevel="2">
      <c r="A528" s="408" t="s">
        <v>23</v>
      </c>
      <c r="B528" s="423">
        <v>89559</v>
      </c>
      <c r="C528" s="249" t="s">
        <v>343</v>
      </c>
      <c r="D528" s="428" t="s">
        <v>344</v>
      </c>
      <c r="E528" s="423" t="s">
        <v>1191</v>
      </c>
      <c r="F528" s="250">
        <v>11</v>
      </c>
      <c r="G528" s="106"/>
      <c r="H528" s="106"/>
      <c r="I528" s="251"/>
      <c r="J528" s="106"/>
      <c r="K528" s="106"/>
      <c r="L528" s="106"/>
      <c r="M528" s="106"/>
      <c r="N528" s="109"/>
    </row>
    <row r="529" spans="1:14" s="110" customFormat="1" ht="15" customHeight="1" outlineLevel="2">
      <c r="A529" s="408" t="s">
        <v>23</v>
      </c>
      <c r="B529" s="423">
        <v>89557</v>
      </c>
      <c r="C529" s="249" t="s">
        <v>345</v>
      </c>
      <c r="D529" s="428" t="s">
        <v>346</v>
      </c>
      <c r="E529" s="423" t="s">
        <v>1191</v>
      </c>
      <c r="F529" s="250">
        <v>5</v>
      </c>
      <c r="G529" s="106"/>
      <c r="H529" s="106"/>
      <c r="I529" s="251"/>
      <c r="J529" s="106"/>
      <c r="K529" s="106"/>
      <c r="L529" s="106"/>
      <c r="M529" s="106"/>
      <c r="N529" s="109"/>
    </row>
    <row r="530" spans="1:14" s="110" customFormat="1" ht="25.5" outlineLevel="2">
      <c r="A530" s="408" t="s">
        <v>23</v>
      </c>
      <c r="B530" s="423">
        <v>89709</v>
      </c>
      <c r="C530" s="249" t="s">
        <v>347</v>
      </c>
      <c r="D530" s="428" t="s">
        <v>1222</v>
      </c>
      <c r="E530" s="423" t="s">
        <v>1191</v>
      </c>
      <c r="F530" s="250">
        <v>2</v>
      </c>
      <c r="G530" s="106"/>
      <c r="H530" s="106"/>
      <c r="I530" s="251"/>
      <c r="J530" s="106"/>
      <c r="K530" s="106"/>
      <c r="L530" s="106"/>
      <c r="M530" s="106"/>
      <c r="N530" s="109"/>
    </row>
    <row r="531" spans="1:14" s="4" customFormat="1" ht="15.75" customHeight="1" outlineLevel="2">
      <c r="A531" s="429"/>
      <c r="B531" s="431"/>
      <c r="C531" s="264" t="s">
        <v>348</v>
      </c>
      <c r="D531" s="432" t="s">
        <v>349</v>
      </c>
      <c r="E531" s="433"/>
      <c r="F531" s="296"/>
      <c r="G531" s="22"/>
      <c r="H531" s="22"/>
      <c r="I531" s="289"/>
      <c r="J531" s="22"/>
      <c r="K531" s="22"/>
      <c r="L531" s="22"/>
      <c r="M531" s="22"/>
      <c r="N531" s="24"/>
    </row>
    <row r="532" spans="1:14" s="110" customFormat="1" ht="15" customHeight="1" outlineLevel="2">
      <c r="A532" s="408" t="s">
        <v>23</v>
      </c>
      <c r="B532" s="423">
        <v>86882</v>
      </c>
      <c r="C532" s="261" t="s">
        <v>350</v>
      </c>
      <c r="D532" s="428" t="s">
        <v>1233</v>
      </c>
      <c r="E532" s="423" t="s">
        <v>1191</v>
      </c>
      <c r="F532" s="250">
        <v>16</v>
      </c>
      <c r="G532" s="106"/>
      <c r="H532" s="106"/>
      <c r="I532" s="251"/>
      <c r="J532" s="106"/>
      <c r="K532" s="106"/>
      <c r="L532" s="106"/>
      <c r="M532" s="106"/>
      <c r="N532" s="109"/>
    </row>
    <row r="533" spans="1:14" s="110" customFormat="1" ht="15" customHeight="1" outlineLevel="2">
      <c r="A533" s="408" t="s">
        <v>23</v>
      </c>
      <c r="B533" s="423">
        <v>86883</v>
      </c>
      <c r="C533" s="261" t="s">
        <v>351</v>
      </c>
      <c r="D533" s="428" t="s">
        <v>1234</v>
      </c>
      <c r="E533" s="423" t="s">
        <v>1191</v>
      </c>
      <c r="F533" s="250">
        <v>20</v>
      </c>
      <c r="G533" s="106"/>
      <c r="H533" s="106"/>
      <c r="I533" s="251"/>
      <c r="J533" s="106"/>
      <c r="K533" s="106"/>
      <c r="L533" s="106"/>
      <c r="M533" s="106"/>
      <c r="N533" s="109"/>
    </row>
    <row r="534" spans="1:14" s="110" customFormat="1" ht="15" customHeight="1" outlineLevel="2">
      <c r="A534" s="423" t="s">
        <v>277</v>
      </c>
      <c r="B534" s="423">
        <v>1666</v>
      </c>
      <c r="C534" s="261" t="s">
        <v>1223</v>
      </c>
      <c r="D534" s="428" t="s">
        <v>1224</v>
      </c>
      <c r="E534" s="423" t="s">
        <v>1191</v>
      </c>
      <c r="F534" s="250">
        <v>4</v>
      </c>
      <c r="G534" s="106"/>
      <c r="H534" s="106"/>
      <c r="I534" s="251"/>
      <c r="J534" s="106"/>
      <c r="K534" s="106"/>
      <c r="L534" s="106"/>
      <c r="M534" s="106"/>
      <c r="N534" s="109"/>
    </row>
    <row r="535" spans="1:14" s="110" customFormat="1" ht="15" customHeight="1" outlineLevel="2">
      <c r="A535" s="423" t="s">
        <v>277</v>
      </c>
      <c r="B535" s="423">
        <v>7594</v>
      </c>
      <c r="C535" s="261" t="s">
        <v>1225</v>
      </c>
      <c r="D535" s="428" t="s">
        <v>352</v>
      </c>
      <c r="E535" s="423" t="s">
        <v>1191</v>
      </c>
      <c r="F535" s="250">
        <v>8</v>
      </c>
      <c r="G535" s="106"/>
      <c r="H535" s="106"/>
      <c r="I535" s="251"/>
      <c r="J535" s="106"/>
      <c r="K535" s="106"/>
      <c r="L535" s="106"/>
      <c r="M535" s="106"/>
      <c r="N535" s="109"/>
    </row>
    <row r="536" spans="1:14" s="4" customFormat="1" ht="15" customHeight="1" outlineLevel="2">
      <c r="A536" s="431"/>
      <c r="B536" s="431"/>
      <c r="C536" s="264" t="s">
        <v>353</v>
      </c>
      <c r="D536" s="432" t="s">
        <v>354</v>
      </c>
      <c r="E536" s="433"/>
      <c r="F536" s="265"/>
      <c r="G536" s="22"/>
      <c r="H536" s="22"/>
      <c r="I536" s="289"/>
      <c r="J536" s="22"/>
      <c r="K536" s="22"/>
      <c r="L536" s="22"/>
      <c r="M536" s="22"/>
      <c r="N536" s="24"/>
    </row>
    <row r="537" spans="1:14" s="110" customFormat="1" ht="15" customHeight="1" outlineLevel="2">
      <c r="A537" s="408" t="s">
        <v>23</v>
      </c>
      <c r="B537" s="423">
        <v>89708</v>
      </c>
      <c r="C537" s="261" t="s">
        <v>355</v>
      </c>
      <c r="D537" s="428" t="s">
        <v>356</v>
      </c>
      <c r="E537" s="423" t="s">
        <v>1191</v>
      </c>
      <c r="F537" s="250">
        <v>9</v>
      </c>
      <c r="G537" s="106"/>
      <c r="H537" s="106"/>
      <c r="I537" s="251"/>
      <c r="J537" s="106"/>
      <c r="K537" s="106"/>
      <c r="L537" s="106"/>
      <c r="M537" s="106"/>
      <c r="N537" s="109"/>
    </row>
    <row r="538" spans="1:14" s="110" customFormat="1" ht="38.25" outlineLevel="2">
      <c r="A538" s="408" t="s">
        <v>23</v>
      </c>
      <c r="B538" s="423" t="s">
        <v>1226</v>
      </c>
      <c r="C538" s="249" t="s">
        <v>357</v>
      </c>
      <c r="D538" s="428" t="s">
        <v>358</v>
      </c>
      <c r="E538" s="423" t="s">
        <v>1191</v>
      </c>
      <c r="F538" s="250">
        <v>9</v>
      </c>
      <c r="G538" s="106"/>
      <c r="H538" s="106"/>
      <c r="I538" s="251"/>
      <c r="J538" s="106"/>
      <c r="K538" s="106"/>
      <c r="L538" s="106"/>
      <c r="M538" s="106"/>
      <c r="N538" s="109"/>
    </row>
    <row r="539" spans="1:14" s="4" customFormat="1" ht="15.75" customHeight="1" outlineLevel="2">
      <c r="A539" s="438"/>
      <c r="B539" s="438"/>
      <c r="C539" s="264" t="s">
        <v>359</v>
      </c>
      <c r="D539" s="432" t="s">
        <v>1227</v>
      </c>
      <c r="E539" s="438"/>
      <c r="F539" s="288"/>
      <c r="G539" s="22"/>
      <c r="H539" s="22"/>
      <c r="I539" s="289"/>
      <c r="J539" s="22"/>
      <c r="K539" s="22"/>
      <c r="L539" s="22"/>
      <c r="M539" s="22"/>
      <c r="N539" s="24"/>
    </row>
    <row r="540" spans="1:14" s="110" customFormat="1" ht="15" customHeight="1" outlineLevel="2">
      <c r="A540" s="423" t="s">
        <v>277</v>
      </c>
      <c r="B540" s="408">
        <v>4717</v>
      </c>
      <c r="C540" s="261" t="s">
        <v>360</v>
      </c>
      <c r="D540" s="428" t="s">
        <v>1228</v>
      </c>
      <c r="E540" s="423" t="s">
        <v>1191</v>
      </c>
      <c r="F540" s="250">
        <v>6</v>
      </c>
      <c r="G540" s="106"/>
      <c r="H540" s="106"/>
      <c r="I540" s="251"/>
      <c r="J540" s="106"/>
      <c r="K540" s="106"/>
      <c r="L540" s="106"/>
      <c r="M540" s="106"/>
      <c r="N540" s="109"/>
    </row>
    <row r="541" spans="1:14" s="110" customFormat="1" ht="25.5" outlineLevel="2">
      <c r="A541" s="408" t="s">
        <v>1269</v>
      </c>
      <c r="B541" s="423" t="s">
        <v>1268</v>
      </c>
      <c r="C541" s="261" t="s">
        <v>361</v>
      </c>
      <c r="D541" s="428" t="s">
        <v>1229</v>
      </c>
      <c r="E541" s="423" t="s">
        <v>1191</v>
      </c>
      <c r="F541" s="250">
        <v>1</v>
      </c>
      <c r="G541" s="106"/>
      <c r="H541" s="106"/>
      <c r="I541" s="251"/>
      <c r="J541" s="106"/>
      <c r="K541" s="106"/>
      <c r="L541" s="106"/>
      <c r="M541" s="106"/>
      <c r="N541" s="109"/>
    </row>
    <row r="542" spans="1:14" s="4" customFormat="1" ht="15" customHeight="1" outlineLevel="2">
      <c r="A542" s="429"/>
      <c r="B542" s="431"/>
      <c r="C542" s="264" t="s">
        <v>362</v>
      </c>
      <c r="D542" s="432" t="s">
        <v>322</v>
      </c>
      <c r="E542" s="433"/>
      <c r="F542" s="265"/>
      <c r="G542" s="22"/>
      <c r="H542" s="22"/>
      <c r="I542" s="289"/>
      <c r="J542" s="22"/>
      <c r="K542" s="22"/>
      <c r="L542" s="22"/>
      <c r="M542" s="22"/>
      <c r="N542" s="24"/>
    </row>
    <row r="543" spans="1:14" s="110" customFormat="1" ht="15" customHeight="1" outlineLevel="2">
      <c r="A543" s="408" t="s">
        <v>35</v>
      </c>
      <c r="B543" s="408">
        <v>531122</v>
      </c>
      <c r="C543" s="249" t="s">
        <v>363</v>
      </c>
      <c r="D543" s="380" t="s">
        <v>58</v>
      </c>
      <c r="E543" s="408" t="s">
        <v>50</v>
      </c>
      <c r="F543" s="252">
        <v>1.42</v>
      </c>
      <c r="G543" s="253"/>
      <c r="H543" s="253"/>
      <c r="I543" s="251"/>
      <c r="J543" s="106"/>
      <c r="K543" s="106"/>
      <c r="L543" s="106"/>
      <c r="M543" s="106"/>
      <c r="N543" s="109"/>
    </row>
    <row r="544" spans="1:14" s="110" customFormat="1" ht="15" customHeight="1" outlineLevel="2">
      <c r="A544" s="408" t="s">
        <v>35</v>
      </c>
      <c r="B544" s="408">
        <v>531317</v>
      </c>
      <c r="C544" s="249" t="s">
        <v>364</v>
      </c>
      <c r="D544" s="424" t="s">
        <v>60</v>
      </c>
      <c r="E544" s="423" t="s">
        <v>55</v>
      </c>
      <c r="F544" s="250">
        <v>17.45</v>
      </c>
      <c r="G544" s="253"/>
      <c r="H544" s="253"/>
      <c r="I544" s="251"/>
      <c r="J544" s="106"/>
      <c r="K544" s="106"/>
      <c r="L544" s="106"/>
      <c r="M544" s="106"/>
      <c r="N544" s="109"/>
    </row>
    <row r="545" spans="1:14" s="110" customFormat="1" ht="15" customHeight="1" outlineLevel="2">
      <c r="A545" s="408" t="s">
        <v>35</v>
      </c>
      <c r="B545" s="423">
        <v>531320</v>
      </c>
      <c r="C545" s="249" t="s">
        <v>365</v>
      </c>
      <c r="D545" s="424" t="s">
        <v>266</v>
      </c>
      <c r="E545" s="423" t="s">
        <v>50</v>
      </c>
      <c r="F545" s="255">
        <v>0</v>
      </c>
      <c r="G545" s="256"/>
      <c r="H545" s="256"/>
      <c r="I545" s="251"/>
      <c r="J545" s="106"/>
      <c r="K545" s="106"/>
      <c r="L545" s="106"/>
      <c r="M545" s="106"/>
      <c r="N545" s="109"/>
    </row>
    <row r="546" spans="1:14" s="110" customFormat="1" ht="15" customHeight="1" outlineLevel="2">
      <c r="A546" s="408" t="s">
        <v>23</v>
      </c>
      <c r="B546" s="408">
        <v>72887</v>
      </c>
      <c r="C546" s="249" t="s">
        <v>1230</v>
      </c>
      <c r="D546" s="427" t="s">
        <v>521</v>
      </c>
      <c r="E546" s="258" t="s">
        <v>52</v>
      </c>
      <c r="F546" s="252">
        <v>14.3775</v>
      </c>
      <c r="G546" s="106"/>
      <c r="H546" s="106"/>
      <c r="I546" s="259"/>
      <c r="J546" s="106"/>
      <c r="K546" s="106"/>
      <c r="L546" s="106"/>
      <c r="M546" s="106"/>
      <c r="N546" s="109"/>
    </row>
    <row r="547" spans="1:14" s="110" customFormat="1" ht="15" customHeight="1" outlineLevel="2">
      <c r="A547" s="408" t="s">
        <v>23</v>
      </c>
      <c r="B547" s="408" t="s">
        <v>701</v>
      </c>
      <c r="C547" s="249" t="s">
        <v>1231</v>
      </c>
      <c r="D547" s="380" t="s">
        <v>702</v>
      </c>
      <c r="E547" s="408" t="s">
        <v>50</v>
      </c>
      <c r="F547" s="252">
        <v>1.42</v>
      </c>
      <c r="G547" s="106"/>
      <c r="H547" s="106"/>
      <c r="I547" s="259"/>
      <c r="J547" s="106"/>
      <c r="K547" s="106"/>
      <c r="L547" s="106"/>
      <c r="M547" s="106"/>
      <c r="N547" s="109"/>
    </row>
    <row r="548" spans="1:14" s="110" customFormat="1" ht="15" customHeight="1" outlineLevel="2">
      <c r="A548" s="408" t="s">
        <v>23</v>
      </c>
      <c r="B548" s="408" t="s">
        <v>703</v>
      </c>
      <c r="C548" s="249" t="s">
        <v>1232</v>
      </c>
      <c r="D548" s="380" t="s">
        <v>704</v>
      </c>
      <c r="E548" s="408" t="s">
        <v>50</v>
      </c>
      <c r="F548" s="252">
        <v>1.42</v>
      </c>
      <c r="G548" s="106"/>
      <c r="H548" s="106"/>
      <c r="I548" s="259"/>
      <c r="J548" s="106"/>
      <c r="K548" s="106"/>
      <c r="L548" s="106"/>
      <c r="M548" s="106"/>
      <c r="N548" s="109"/>
    </row>
    <row r="549" spans="1:14" s="28" customFormat="1" ht="15" customHeight="1" outlineLevel="1">
      <c r="A549" s="25"/>
      <c r="B549" s="26"/>
      <c r="C549" s="26"/>
      <c r="D549" s="494" t="s">
        <v>46</v>
      </c>
      <c r="E549" s="494"/>
      <c r="F549" s="494"/>
      <c r="G549" s="494"/>
      <c r="H549" s="494"/>
      <c r="I549" s="494"/>
      <c r="J549" s="494"/>
      <c r="K549" s="494"/>
      <c r="L549" s="495"/>
      <c r="M549" s="495"/>
      <c r="N549" s="27"/>
    </row>
    <row r="550" spans="1:14" s="6" customFormat="1" ht="15" customHeight="1" outlineLevel="1">
      <c r="A550" s="19"/>
      <c r="B550" s="41"/>
      <c r="C550" s="15">
        <v>17</v>
      </c>
      <c r="D550" s="390" t="s">
        <v>579</v>
      </c>
      <c r="E550" s="30"/>
      <c r="F550" s="40"/>
      <c r="G550" s="32"/>
      <c r="H550" s="32"/>
      <c r="I550" s="33"/>
      <c r="J550" s="33"/>
      <c r="K550" s="33"/>
      <c r="L550" s="32"/>
      <c r="M550" s="32"/>
      <c r="N550" s="39"/>
    </row>
    <row r="551" spans="1:14" s="110" customFormat="1" ht="15" customHeight="1" outlineLevel="2">
      <c r="A551" s="373" t="s">
        <v>23</v>
      </c>
      <c r="B551" s="373">
        <v>86888</v>
      </c>
      <c r="C551" s="104" t="s">
        <v>981</v>
      </c>
      <c r="D551" s="392" t="s">
        <v>367</v>
      </c>
      <c r="E551" s="373" t="s">
        <v>38</v>
      </c>
      <c r="F551" s="105">
        <v>29</v>
      </c>
      <c r="G551" s="106"/>
      <c r="H551" s="106"/>
      <c r="I551" s="122"/>
      <c r="J551" s="108"/>
      <c r="K551" s="108"/>
      <c r="L551" s="106"/>
      <c r="M551" s="106"/>
      <c r="N551" s="109"/>
    </row>
    <row r="552" spans="1:14" s="110" customFormat="1" ht="15" customHeight="1" outlineLevel="2">
      <c r="A552" s="373" t="s">
        <v>23</v>
      </c>
      <c r="B552" s="373">
        <v>86904</v>
      </c>
      <c r="C552" s="104" t="s">
        <v>366</v>
      </c>
      <c r="D552" s="392" t="s">
        <v>546</v>
      </c>
      <c r="E552" s="373" t="s">
        <v>38</v>
      </c>
      <c r="F552" s="105">
        <v>4</v>
      </c>
      <c r="G552" s="106"/>
      <c r="H552" s="106"/>
      <c r="I552" s="122"/>
      <c r="J552" s="108"/>
      <c r="K552" s="108"/>
      <c r="L552" s="106"/>
      <c r="M552" s="106"/>
      <c r="N552" s="109"/>
    </row>
    <row r="553" spans="1:14" s="110" customFormat="1" ht="15" customHeight="1" outlineLevel="2">
      <c r="A553" s="373" t="s">
        <v>23</v>
      </c>
      <c r="B553" s="373">
        <v>86902</v>
      </c>
      <c r="C553" s="104" t="s">
        <v>368</v>
      </c>
      <c r="D553" s="392" t="s">
        <v>544</v>
      </c>
      <c r="E553" s="373" t="s">
        <v>38</v>
      </c>
      <c r="F553" s="105">
        <v>2</v>
      </c>
      <c r="G553" s="106"/>
      <c r="H553" s="106"/>
      <c r="I553" s="122"/>
      <c r="J553" s="108"/>
      <c r="K553" s="108"/>
      <c r="L553" s="106"/>
      <c r="M553" s="106"/>
      <c r="N553" s="109"/>
    </row>
    <row r="554" spans="1:14" s="110" customFormat="1" ht="15" customHeight="1" outlineLevel="2">
      <c r="A554" s="373" t="s">
        <v>23</v>
      </c>
      <c r="B554" s="373">
        <v>86901</v>
      </c>
      <c r="C554" s="104" t="s">
        <v>370</v>
      </c>
      <c r="D554" s="392" t="s">
        <v>369</v>
      </c>
      <c r="E554" s="373" t="s">
        <v>38</v>
      </c>
      <c r="F554" s="105">
        <v>16</v>
      </c>
      <c r="G554" s="106"/>
      <c r="H554" s="106"/>
      <c r="I554" s="122"/>
      <c r="J554" s="108"/>
      <c r="K554" s="108"/>
      <c r="L554" s="106"/>
      <c r="M554" s="106"/>
      <c r="N554" s="109"/>
    </row>
    <row r="555" spans="1:14" s="110" customFormat="1" ht="15" customHeight="1" outlineLevel="2">
      <c r="A555" s="373" t="s">
        <v>23</v>
      </c>
      <c r="B555" s="144">
        <v>377</v>
      </c>
      <c r="C555" s="104" t="s">
        <v>371</v>
      </c>
      <c r="D555" s="392" t="s">
        <v>372</v>
      </c>
      <c r="E555" s="373" t="s">
        <v>38</v>
      </c>
      <c r="F555" s="105">
        <v>29</v>
      </c>
      <c r="G555" s="106"/>
      <c r="H555" s="106"/>
      <c r="I555" s="122"/>
      <c r="J555" s="108"/>
      <c r="K555" s="108"/>
      <c r="L555" s="106"/>
      <c r="M555" s="106"/>
      <c r="N555" s="109"/>
    </row>
    <row r="556" spans="1:14" s="110" customFormat="1" ht="15" customHeight="1" outlineLevel="2">
      <c r="A556" s="373" t="s">
        <v>23</v>
      </c>
      <c r="B556" s="373">
        <v>86906</v>
      </c>
      <c r="C556" s="104" t="s">
        <v>373</v>
      </c>
      <c r="D556" s="392" t="s">
        <v>374</v>
      </c>
      <c r="E556" s="373" t="s">
        <v>38</v>
      </c>
      <c r="F556" s="105">
        <v>37</v>
      </c>
      <c r="G556" s="106"/>
      <c r="H556" s="106"/>
      <c r="I556" s="122"/>
      <c r="J556" s="108"/>
      <c r="K556" s="108"/>
      <c r="L556" s="106"/>
      <c r="M556" s="106"/>
      <c r="N556" s="109"/>
    </row>
    <row r="557" spans="1:14" s="110" customFormat="1" ht="15" customHeight="1" outlineLevel="2">
      <c r="A557" s="373" t="s">
        <v>23</v>
      </c>
      <c r="B557" s="373">
        <v>11758</v>
      </c>
      <c r="C557" s="104" t="s">
        <v>375</v>
      </c>
      <c r="D557" s="392" t="s">
        <v>376</v>
      </c>
      <c r="E557" s="373" t="s">
        <v>38</v>
      </c>
      <c r="F557" s="105">
        <v>10</v>
      </c>
      <c r="G557" s="106"/>
      <c r="H557" s="106"/>
      <c r="I557" s="122"/>
      <c r="J557" s="108"/>
      <c r="K557" s="108"/>
      <c r="L557" s="106"/>
      <c r="M557" s="106"/>
      <c r="N557" s="109"/>
    </row>
    <row r="558" spans="1:14" s="110" customFormat="1" ht="15" customHeight="1" outlineLevel="2">
      <c r="A558" s="373" t="s">
        <v>23</v>
      </c>
      <c r="B558" s="373">
        <v>37401</v>
      </c>
      <c r="C558" s="104" t="s">
        <v>377</v>
      </c>
      <c r="D558" s="392" t="s">
        <v>378</v>
      </c>
      <c r="E558" s="373" t="s">
        <v>38</v>
      </c>
      <c r="F558" s="105">
        <v>10</v>
      </c>
      <c r="G558" s="106"/>
      <c r="H558" s="106"/>
      <c r="I558" s="122"/>
      <c r="J558" s="108"/>
      <c r="K558" s="108"/>
      <c r="L558" s="106"/>
      <c r="M558" s="106"/>
      <c r="N558" s="109"/>
    </row>
    <row r="559" spans="1:14" s="110" customFormat="1" ht="15" customHeight="1" outlineLevel="2">
      <c r="A559" s="373" t="s">
        <v>23</v>
      </c>
      <c r="B559" s="373">
        <v>37400</v>
      </c>
      <c r="C559" s="104" t="s">
        <v>379</v>
      </c>
      <c r="D559" s="392" t="s">
        <v>380</v>
      </c>
      <c r="E559" s="373" t="s">
        <v>38</v>
      </c>
      <c r="F559" s="105">
        <v>29</v>
      </c>
      <c r="G559" s="106"/>
      <c r="H559" s="106"/>
      <c r="I559" s="122"/>
      <c r="J559" s="108"/>
      <c r="K559" s="108"/>
      <c r="L559" s="106"/>
      <c r="M559" s="106"/>
      <c r="N559" s="109"/>
    </row>
    <row r="560" spans="1:14" s="110" customFormat="1" ht="15" customHeight="1" outlineLevel="2">
      <c r="A560" s="373" t="s">
        <v>23</v>
      </c>
      <c r="B560" s="373">
        <v>36081</v>
      </c>
      <c r="C560" s="104" t="s">
        <v>381</v>
      </c>
      <c r="D560" s="392" t="s">
        <v>578</v>
      </c>
      <c r="E560" s="373" t="s">
        <v>38</v>
      </c>
      <c r="F560" s="105">
        <v>16</v>
      </c>
      <c r="G560" s="106"/>
      <c r="H560" s="106"/>
      <c r="I560" s="122"/>
      <c r="J560" s="108"/>
      <c r="K560" s="108"/>
      <c r="L560" s="106"/>
      <c r="M560" s="106"/>
      <c r="N560" s="109"/>
    </row>
    <row r="561" spans="1:14" s="110" customFormat="1" ht="15" customHeight="1" outlineLevel="2">
      <c r="A561" s="373" t="s">
        <v>23</v>
      </c>
      <c r="B561" s="373" t="s">
        <v>487</v>
      </c>
      <c r="C561" s="104" t="s">
        <v>382</v>
      </c>
      <c r="D561" s="392" t="s">
        <v>657</v>
      </c>
      <c r="E561" s="373" t="s">
        <v>55</v>
      </c>
      <c r="F561" s="105">
        <v>34.46</v>
      </c>
      <c r="G561" s="106"/>
      <c r="H561" s="106"/>
      <c r="I561" s="122"/>
      <c r="J561" s="108"/>
      <c r="K561" s="108"/>
      <c r="L561" s="106"/>
      <c r="M561" s="106"/>
      <c r="N561" s="109"/>
    </row>
    <row r="562" spans="1:14" s="110" customFormat="1" ht="15" customHeight="1" outlineLevel="2">
      <c r="A562" s="373" t="s">
        <v>23</v>
      </c>
      <c r="B562" s="373">
        <v>86900</v>
      </c>
      <c r="C562" s="104" t="s">
        <v>383</v>
      </c>
      <c r="D562" s="392" t="s">
        <v>384</v>
      </c>
      <c r="E562" s="373" t="s">
        <v>38</v>
      </c>
      <c r="F562" s="105">
        <v>11</v>
      </c>
      <c r="G562" s="106"/>
      <c r="H562" s="106"/>
      <c r="I562" s="122"/>
      <c r="J562" s="108"/>
      <c r="K562" s="108"/>
      <c r="L562" s="106"/>
      <c r="M562" s="106"/>
      <c r="N562" s="109"/>
    </row>
    <row r="563" spans="1:14" s="110" customFormat="1" ht="15" customHeight="1" outlineLevel="2">
      <c r="A563" s="373" t="s">
        <v>35</v>
      </c>
      <c r="B563" s="373">
        <v>151061</v>
      </c>
      <c r="C563" s="104" t="s">
        <v>385</v>
      </c>
      <c r="D563" s="392" t="s">
        <v>580</v>
      </c>
      <c r="E563" s="373" t="s">
        <v>38</v>
      </c>
      <c r="F563" s="105">
        <v>1</v>
      </c>
      <c r="G563" s="106"/>
      <c r="H563" s="106"/>
      <c r="I563" s="122"/>
      <c r="J563" s="108"/>
      <c r="K563" s="108"/>
      <c r="L563" s="106"/>
      <c r="M563" s="106"/>
      <c r="N563" s="109"/>
    </row>
    <row r="564" spans="1:14" s="110" customFormat="1" ht="15" customHeight="1" outlineLevel="2">
      <c r="A564" s="373" t="s">
        <v>23</v>
      </c>
      <c r="B564" s="373">
        <v>86920</v>
      </c>
      <c r="C564" s="104" t="s">
        <v>386</v>
      </c>
      <c r="D564" s="392" t="s">
        <v>547</v>
      </c>
      <c r="E564" s="373" t="s">
        <v>38</v>
      </c>
      <c r="F564" s="105">
        <v>1</v>
      </c>
      <c r="G564" s="106"/>
      <c r="H564" s="106"/>
      <c r="I564" s="122"/>
      <c r="J564" s="108"/>
      <c r="K564" s="108"/>
      <c r="L564" s="106"/>
      <c r="M564" s="106"/>
      <c r="N564" s="109"/>
    </row>
    <row r="565" spans="1:14" s="110" customFormat="1" ht="15" customHeight="1" outlineLevel="2">
      <c r="A565" s="373" t="s">
        <v>23</v>
      </c>
      <c r="B565" s="373">
        <v>9535</v>
      </c>
      <c r="C565" s="104" t="s">
        <v>545</v>
      </c>
      <c r="D565" s="392" t="s">
        <v>550</v>
      </c>
      <c r="E565" s="373" t="s">
        <v>38</v>
      </c>
      <c r="F565" s="105">
        <v>1</v>
      </c>
      <c r="G565" s="106"/>
      <c r="H565" s="106"/>
      <c r="I565" s="122"/>
      <c r="J565" s="108"/>
      <c r="K565" s="108"/>
      <c r="L565" s="106"/>
      <c r="M565" s="106"/>
      <c r="N565" s="109"/>
    </row>
    <row r="566" spans="1:14" s="28" customFormat="1" ht="15" customHeight="1" outlineLevel="1">
      <c r="A566" s="25"/>
      <c r="B566" s="26"/>
      <c r="C566" s="26"/>
      <c r="D566" s="494" t="s">
        <v>46</v>
      </c>
      <c r="E566" s="494"/>
      <c r="F566" s="494"/>
      <c r="G566" s="494"/>
      <c r="H566" s="494"/>
      <c r="I566" s="494"/>
      <c r="J566" s="494"/>
      <c r="K566" s="494"/>
      <c r="L566" s="495"/>
      <c r="M566" s="495"/>
      <c r="N566" s="27"/>
    </row>
    <row r="567" spans="1:14" s="6" customFormat="1" ht="15" customHeight="1" outlineLevel="1">
      <c r="A567" s="19"/>
      <c r="B567" s="41"/>
      <c r="C567" s="15">
        <v>18</v>
      </c>
      <c r="D567" s="390" t="s">
        <v>982</v>
      </c>
      <c r="E567" s="30"/>
      <c r="F567" s="40"/>
      <c r="G567" s="32"/>
      <c r="H567" s="32"/>
      <c r="I567" s="33"/>
      <c r="J567" s="33"/>
      <c r="K567" s="33"/>
      <c r="L567" s="32"/>
      <c r="M567" s="32"/>
      <c r="N567" s="39"/>
    </row>
    <row r="568" spans="1:14" s="6" customFormat="1" ht="15" customHeight="1" outlineLevel="2">
      <c r="A568" s="29"/>
      <c r="B568" s="37"/>
      <c r="C568" s="372" t="s">
        <v>387</v>
      </c>
      <c r="D568" s="390" t="s">
        <v>986</v>
      </c>
      <c r="E568" s="30"/>
      <c r="F568" s="40"/>
      <c r="G568" s="32"/>
      <c r="H568" s="32"/>
      <c r="I568" s="33"/>
      <c r="J568" s="33"/>
      <c r="K568" s="33"/>
      <c r="L568" s="32"/>
      <c r="M568" s="32"/>
      <c r="N568" s="39"/>
    </row>
    <row r="569" spans="1:14" s="110" customFormat="1" ht="26.25" customHeight="1" outlineLevel="2">
      <c r="A569" s="201" t="s">
        <v>23</v>
      </c>
      <c r="B569" s="201" t="s">
        <v>983</v>
      </c>
      <c r="C569" s="120" t="s">
        <v>389</v>
      </c>
      <c r="D569" s="392" t="s">
        <v>987</v>
      </c>
      <c r="E569" s="201" t="s">
        <v>38</v>
      </c>
      <c r="F569" s="226">
        <v>2</v>
      </c>
      <c r="G569" s="106"/>
      <c r="H569" s="106"/>
      <c r="I569" s="227"/>
      <c r="J569" s="108"/>
      <c r="K569" s="108"/>
      <c r="L569" s="106"/>
      <c r="M569" s="106"/>
      <c r="N569" s="109"/>
    </row>
    <row r="570" spans="1:14" s="110" customFormat="1" ht="25.5" outlineLevel="2">
      <c r="A570" s="201" t="s">
        <v>23</v>
      </c>
      <c r="B570" s="201" t="s">
        <v>984</v>
      </c>
      <c r="C570" s="120" t="s">
        <v>390</v>
      </c>
      <c r="D570" s="392" t="s">
        <v>988</v>
      </c>
      <c r="E570" s="201" t="s">
        <v>38</v>
      </c>
      <c r="F570" s="226">
        <v>1</v>
      </c>
      <c r="G570" s="106"/>
      <c r="H570" s="106"/>
      <c r="I570" s="227"/>
      <c r="J570" s="108"/>
      <c r="K570" s="108"/>
      <c r="L570" s="106"/>
      <c r="M570" s="106"/>
      <c r="N570" s="109"/>
    </row>
    <row r="571" spans="1:14" s="143" customFormat="1" ht="15.75" customHeight="1" outlineLevel="2">
      <c r="A571" s="201" t="s">
        <v>23</v>
      </c>
      <c r="B571" s="201">
        <v>73624</v>
      </c>
      <c r="C571" s="120" t="s">
        <v>391</v>
      </c>
      <c r="D571" s="392" t="s">
        <v>989</v>
      </c>
      <c r="E571" s="201" t="s">
        <v>38</v>
      </c>
      <c r="F571" s="226">
        <v>2</v>
      </c>
      <c r="G571" s="106"/>
      <c r="H571" s="106"/>
      <c r="I571" s="227"/>
      <c r="J571" s="108"/>
      <c r="K571" s="108"/>
      <c r="L571" s="106"/>
      <c r="M571" s="106"/>
      <c r="N571" s="109"/>
    </row>
    <row r="572" spans="1:14" s="110" customFormat="1" ht="15" customHeight="1" outlineLevel="2">
      <c r="A572" s="201" t="s">
        <v>1008</v>
      </c>
      <c r="B572" s="247" t="s">
        <v>1016</v>
      </c>
      <c r="C572" s="120" t="s">
        <v>392</v>
      </c>
      <c r="D572" s="392" t="s">
        <v>990</v>
      </c>
      <c r="E572" s="201" t="s">
        <v>38</v>
      </c>
      <c r="F572" s="226">
        <v>1</v>
      </c>
      <c r="G572" s="106"/>
      <c r="H572" s="106"/>
      <c r="I572" s="227"/>
      <c r="J572" s="108"/>
      <c r="K572" s="108"/>
      <c r="L572" s="106"/>
      <c r="M572" s="106"/>
      <c r="N572" s="109"/>
    </row>
    <row r="573" spans="1:14" s="110" customFormat="1" ht="15" customHeight="1" outlineLevel="2">
      <c r="A573" s="201" t="s">
        <v>1008</v>
      </c>
      <c r="B573" s="247" t="s">
        <v>1134</v>
      </c>
      <c r="C573" s="120" t="s">
        <v>393</v>
      </c>
      <c r="D573" s="392" t="s">
        <v>991</v>
      </c>
      <c r="E573" s="201" t="s">
        <v>38</v>
      </c>
      <c r="F573" s="226">
        <v>1</v>
      </c>
      <c r="G573" s="106"/>
      <c r="H573" s="106"/>
      <c r="I573" s="227"/>
      <c r="J573" s="108"/>
      <c r="K573" s="108"/>
      <c r="L573" s="106"/>
      <c r="M573" s="106"/>
      <c r="N573" s="109"/>
    </row>
    <row r="574" spans="1:14" s="110" customFormat="1" ht="15" customHeight="1" outlineLevel="2">
      <c r="A574" s="201" t="s">
        <v>23</v>
      </c>
      <c r="B574" s="201" t="s">
        <v>985</v>
      </c>
      <c r="C574" s="120" t="s">
        <v>394</v>
      </c>
      <c r="D574" s="392" t="s">
        <v>992</v>
      </c>
      <c r="E574" s="201" t="s">
        <v>38</v>
      </c>
      <c r="F574" s="228">
        <v>1</v>
      </c>
      <c r="G574" s="106"/>
      <c r="H574" s="106"/>
      <c r="I574" s="227"/>
      <c r="J574" s="108"/>
      <c r="K574" s="108"/>
      <c r="L574" s="106"/>
      <c r="M574" s="106"/>
      <c r="N574" s="109"/>
    </row>
    <row r="575" spans="1:14" s="143" customFormat="1" ht="25.5" outlineLevel="2">
      <c r="A575" s="201" t="s">
        <v>23</v>
      </c>
      <c r="B575" s="201">
        <v>92988</v>
      </c>
      <c r="C575" s="120" t="s">
        <v>395</v>
      </c>
      <c r="D575" s="392" t="s">
        <v>993</v>
      </c>
      <c r="E575" s="229" t="s">
        <v>67</v>
      </c>
      <c r="F575" s="230">
        <v>42</v>
      </c>
      <c r="G575" s="106"/>
      <c r="H575" s="106"/>
      <c r="I575" s="227"/>
      <c r="J575" s="108"/>
      <c r="K575" s="108"/>
      <c r="L575" s="106"/>
      <c r="M575" s="106"/>
      <c r="N575" s="109"/>
    </row>
    <row r="576" spans="1:14" s="231" customFormat="1" ht="25.5" outlineLevel="2">
      <c r="A576" s="201" t="s">
        <v>23</v>
      </c>
      <c r="B576" s="201">
        <v>92984</v>
      </c>
      <c r="C576" s="120" t="s">
        <v>396</v>
      </c>
      <c r="D576" s="392" t="s">
        <v>994</v>
      </c>
      <c r="E576" s="229" t="s">
        <v>67</v>
      </c>
      <c r="F576" s="230">
        <v>28</v>
      </c>
      <c r="G576" s="106"/>
      <c r="H576" s="106"/>
      <c r="I576" s="227"/>
      <c r="J576" s="108"/>
      <c r="K576" s="108"/>
      <c r="L576" s="106"/>
      <c r="M576" s="106"/>
      <c r="N576" s="109"/>
    </row>
    <row r="577" spans="1:14" s="231" customFormat="1" ht="15" customHeight="1" outlineLevel="2">
      <c r="A577" s="201" t="s">
        <v>23</v>
      </c>
      <c r="B577" s="201">
        <v>93010</v>
      </c>
      <c r="C577" s="120" t="s">
        <v>397</v>
      </c>
      <c r="D577" s="392" t="s">
        <v>995</v>
      </c>
      <c r="E577" s="229" t="s">
        <v>38</v>
      </c>
      <c r="F577" s="230">
        <v>3</v>
      </c>
      <c r="G577" s="106"/>
      <c r="H577" s="106"/>
      <c r="I577" s="227"/>
      <c r="J577" s="108"/>
      <c r="K577" s="108"/>
      <c r="L577" s="106"/>
      <c r="M577" s="106"/>
      <c r="N577" s="109"/>
    </row>
    <row r="578" spans="1:14" s="231" customFormat="1" ht="15" customHeight="1" outlineLevel="2">
      <c r="A578" s="201" t="s">
        <v>23</v>
      </c>
      <c r="B578" s="201">
        <v>93015</v>
      </c>
      <c r="C578" s="120" t="s">
        <v>398</v>
      </c>
      <c r="D578" s="392" t="s">
        <v>996</v>
      </c>
      <c r="E578" s="232" t="s">
        <v>38</v>
      </c>
      <c r="F578" s="230">
        <v>5</v>
      </c>
      <c r="G578" s="106"/>
      <c r="H578" s="106"/>
      <c r="I578" s="233"/>
      <c r="J578" s="108"/>
      <c r="K578" s="108"/>
      <c r="L578" s="106"/>
      <c r="M578" s="106"/>
      <c r="N578" s="109"/>
    </row>
    <row r="579" spans="1:14" s="231" customFormat="1" ht="25.35" customHeight="1" outlineLevel="2">
      <c r="A579" s="201" t="s">
        <v>23</v>
      </c>
      <c r="B579" s="201">
        <v>93022</v>
      </c>
      <c r="C579" s="120" t="s">
        <v>399</v>
      </c>
      <c r="D579" s="392" t="s">
        <v>997</v>
      </c>
      <c r="E579" s="229" t="s">
        <v>38</v>
      </c>
      <c r="F579" s="230">
        <v>3</v>
      </c>
      <c r="G579" s="106"/>
      <c r="H579" s="106"/>
      <c r="I579" s="227"/>
      <c r="J579" s="108"/>
      <c r="K579" s="108"/>
      <c r="L579" s="106"/>
      <c r="M579" s="106"/>
      <c r="N579" s="109"/>
    </row>
    <row r="580" spans="1:14" s="231" customFormat="1" ht="15" customHeight="1" outlineLevel="2">
      <c r="A580" s="201" t="s">
        <v>23</v>
      </c>
      <c r="B580" s="201">
        <v>72263</v>
      </c>
      <c r="C580" s="120" t="s">
        <v>400</v>
      </c>
      <c r="D580" s="392" t="s">
        <v>998</v>
      </c>
      <c r="E580" s="201" t="s">
        <v>38</v>
      </c>
      <c r="F580" s="234">
        <v>6</v>
      </c>
      <c r="G580" s="106"/>
      <c r="H580" s="106"/>
      <c r="I580" s="227"/>
      <c r="J580" s="108"/>
      <c r="K580" s="108"/>
      <c r="L580" s="106"/>
      <c r="M580" s="106"/>
      <c r="N580" s="109"/>
    </row>
    <row r="581" spans="1:14" s="231" customFormat="1" ht="15" customHeight="1" outlineLevel="2">
      <c r="A581" s="201" t="s">
        <v>23</v>
      </c>
      <c r="B581" s="201">
        <v>72261</v>
      </c>
      <c r="C581" s="120" t="s">
        <v>401</v>
      </c>
      <c r="D581" s="392" t="s">
        <v>999</v>
      </c>
      <c r="E581" s="201" t="s">
        <v>38</v>
      </c>
      <c r="F581" s="226">
        <v>6</v>
      </c>
      <c r="G581" s="106"/>
      <c r="H581" s="106"/>
      <c r="I581" s="227"/>
      <c r="J581" s="108"/>
      <c r="K581" s="108"/>
      <c r="L581" s="106"/>
      <c r="M581" s="106"/>
      <c r="N581" s="109"/>
    </row>
    <row r="582" spans="1:14" s="231" customFormat="1" ht="15" customHeight="1" outlineLevel="2">
      <c r="A582" s="201" t="s">
        <v>23</v>
      </c>
      <c r="B582" s="201">
        <v>11963</v>
      </c>
      <c r="C582" s="120" t="s">
        <v>402</v>
      </c>
      <c r="D582" s="392" t="s">
        <v>1000</v>
      </c>
      <c r="E582" s="201" t="s">
        <v>38</v>
      </c>
      <c r="F582" s="226">
        <v>6</v>
      </c>
      <c r="G582" s="106"/>
      <c r="H582" s="106"/>
      <c r="I582" s="227"/>
      <c r="J582" s="108"/>
      <c r="K582" s="108"/>
      <c r="L582" s="106"/>
      <c r="M582" s="106"/>
      <c r="N582" s="109"/>
    </row>
    <row r="583" spans="1:14" s="231" customFormat="1" ht="15" customHeight="1" outlineLevel="2">
      <c r="A583" s="201" t="s">
        <v>23</v>
      </c>
      <c r="B583" s="201">
        <v>39181</v>
      </c>
      <c r="C583" s="120" t="s">
        <v>403</v>
      </c>
      <c r="D583" s="392" t="s">
        <v>1001</v>
      </c>
      <c r="E583" s="201" t="s">
        <v>38</v>
      </c>
      <c r="F583" s="226">
        <v>2</v>
      </c>
      <c r="G583" s="106"/>
      <c r="H583" s="106"/>
      <c r="I583" s="227"/>
      <c r="J583" s="108"/>
      <c r="K583" s="108"/>
      <c r="L583" s="106"/>
      <c r="M583" s="106"/>
      <c r="N583" s="109"/>
    </row>
    <row r="584" spans="1:14" s="231" customFormat="1" ht="25.5" outlineLevel="2">
      <c r="A584" s="201" t="s">
        <v>23</v>
      </c>
      <c r="B584" s="201">
        <v>91865</v>
      </c>
      <c r="C584" s="120" t="s">
        <v>404</v>
      </c>
      <c r="D584" s="392" t="s">
        <v>1002</v>
      </c>
      <c r="E584" s="201" t="s">
        <v>38</v>
      </c>
      <c r="F584" s="226">
        <v>1</v>
      </c>
      <c r="G584" s="106"/>
      <c r="H584" s="106"/>
      <c r="I584" s="227"/>
      <c r="J584" s="108"/>
      <c r="K584" s="108"/>
      <c r="L584" s="106"/>
      <c r="M584" s="106"/>
      <c r="N584" s="109"/>
    </row>
    <row r="585" spans="1:14" s="231" customFormat="1" ht="15" customHeight="1" outlineLevel="2">
      <c r="A585" s="201" t="s">
        <v>23</v>
      </c>
      <c r="B585" s="201">
        <v>39177</v>
      </c>
      <c r="C585" s="120" t="s">
        <v>405</v>
      </c>
      <c r="D585" s="392" t="s">
        <v>1003</v>
      </c>
      <c r="E585" s="201" t="s">
        <v>38</v>
      </c>
      <c r="F585" s="226">
        <v>2</v>
      </c>
      <c r="G585" s="106"/>
      <c r="H585" s="106"/>
      <c r="I585" s="227"/>
      <c r="J585" s="108"/>
      <c r="K585" s="108"/>
      <c r="L585" s="106"/>
      <c r="M585" s="106"/>
      <c r="N585" s="109"/>
    </row>
    <row r="586" spans="1:14" s="231" customFormat="1" ht="15" customHeight="1" outlineLevel="2">
      <c r="A586" s="201" t="s">
        <v>23</v>
      </c>
      <c r="B586" s="201">
        <v>406</v>
      </c>
      <c r="C586" s="120" t="s">
        <v>406</v>
      </c>
      <c r="D586" s="392" t="s">
        <v>1004</v>
      </c>
      <c r="E586" s="364" t="s">
        <v>38</v>
      </c>
      <c r="F586" s="228">
        <v>1</v>
      </c>
      <c r="G586" s="313"/>
      <c r="H586" s="313"/>
      <c r="I586" s="233"/>
      <c r="J586" s="315"/>
      <c r="K586" s="315"/>
      <c r="L586" s="313"/>
      <c r="M586" s="313"/>
      <c r="N586" s="316"/>
    </row>
    <row r="587" spans="1:14" s="231" customFormat="1" ht="15" customHeight="1" outlineLevel="2">
      <c r="A587" s="201" t="s">
        <v>23</v>
      </c>
      <c r="B587" s="363">
        <v>92990</v>
      </c>
      <c r="C587" s="120" t="s">
        <v>1270</v>
      </c>
      <c r="D587" s="448" t="s">
        <v>1271</v>
      </c>
      <c r="E587" s="367" t="s">
        <v>67</v>
      </c>
      <c r="F587" s="230">
        <v>6</v>
      </c>
      <c r="G587" s="331"/>
      <c r="H587" s="331"/>
      <c r="I587" s="368"/>
      <c r="J587" s="333"/>
      <c r="K587" s="333"/>
      <c r="L587" s="331"/>
      <c r="M587" s="331"/>
      <c r="N587" s="334"/>
    </row>
    <row r="588" spans="1:14" s="77" customFormat="1" ht="15" customHeight="1" outlineLevel="2">
      <c r="A588" s="393"/>
      <c r="B588" s="393"/>
      <c r="C588" s="372" t="s">
        <v>408</v>
      </c>
      <c r="D588" s="390" t="s">
        <v>1017</v>
      </c>
      <c r="E588" s="422"/>
      <c r="F588" s="365"/>
      <c r="G588" s="366"/>
      <c r="H588" s="366"/>
      <c r="I588" s="96"/>
      <c r="J588" s="365"/>
      <c r="K588" s="365"/>
      <c r="L588" s="366"/>
      <c r="M588" s="366"/>
      <c r="N588" s="320"/>
    </row>
    <row r="589" spans="1:14" s="231" customFormat="1" ht="25.5" outlineLevel="2">
      <c r="A589" s="201" t="s">
        <v>23</v>
      </c>
      <c r="B589" s="201" t="s">
        <v>1018</v>
      </c>
      <c r="C589" s="104" t="s">
        <v>409</v>
      </c>
      <c r="D589" s="392" t="s">
        <v>1020</v>
      </c>
      <c r="E589" s="201" t="s">
        <v>38</v>
      </c>
      <c r="F589" s="226">
        <v>1</v>
      </c>
      <c r="G589" s="106"/>
      <c r="H589" s="106"/>
      <c r="I589" s="227"/>
      <c r="J589" s="108"/>
      <c r="K589" s="108"/>
      <c r="L589" s="106"/>
      <c r="M589" s="106"/>
      <c r="N589" s="109"/>
    </row>
    <row r="590" spans="1:14" s="143" customFormat="1" ht="25.5" outlineLevel="2">
      <c r="A590" s="201" t="s">
        <v>23</v>
      </c>
      <c r="B590" s="201" t="s">
        <v>388</v>
      </c>
      <c r="C590" s="104" t="s">
        <v>410</v>
      </c>
      <c r="D590" s="392" t="s">
        <v>1021</v>
      </c>
      <c r="E590" s="201" t="s">
        <v>38</v>
      </c>
      <c r="F590" s="226">
        <v>3</v>
      </c>
      <c r="G590" s="106"/>
      <c r="H590" s="106"/>
      <c r="I590" s="227"/>
      <c r="J590" s="108"/>
      <c r="K590" s="108"/>
      <c r="L590" s="106"/>
      <c r="M590" s="106"/>
      <c r="N590" s="109"/>
    </row>
    <row r="591" spans="1:14" s="231" customFormat="1" ht="25.5" outlineLevel="2">
      <c r="A591" s="201" t="s">
        <v>23</v>
      </c>
      <c r="B591" s="201" t="s">
        <v>1019</v>
      </c>
      <c r="C591" s="104" t="s">
        <v>413</v>
      </c>
      <c r="D591" s="392" t="s">
        <v>1022</v>
      </c>
      <c r="E591" s="201" t="s">
        <v>38</v>
      </c>
      <c r="F591" s="226">
        <v>3</v>
      </c>
      <c r="G591" s="106"/>
      <c r="H591" s="106"/>
      <c r="I591" s="227"/>
      <c r="J591" s="108"/>
      <c r="K591" s="108"/>
      <c r="L591" s="106"/>
      <c r="M591" s="106"/>
      <c r="N591" s="109"/>
    </row>
    <row r="592" spans="1:14" s="231" customFormat="1" ht="14.25" outlineLevel="2">
      <c r="A592" s="201" t="s">
        <v>23</v>
      </c>
      <c r="B592" s="201">
        <v>93654</v>
      </c>
      <c r="C592" s="104" t="s">
        <v>414</v>
      </c>
      <c r="D592" s="392" t="s">
        <v>1023</v>
      </c>
      <c r="E592" s="201" t="s">
        <v>38</v>
      </c>
      <c r="F592" s="226">
        <v>10</v>
      </c>
      <c r="G592" s="106"/>
      <c r="H592" s="106"/>
      <c r="I592" s="227"/>
      <c r="J592" s="108"/>
      <c r="K592" s="108"/>
      <c r="L592" s="106"/>
      <c r="M592" s="106"/>
      <c r="N592" s="109"/>
    </row>
    <row r="593" spans="1:14" s="231" customFormat="1" ht="15" customHeight="1" outlineLevel="2">
      <c r="A593" s="201" t="s">
        <v>23</v>
      </c>
      <c r="B593" s="201">
        <v>93655</v>
      </c>
      <c r="C593" s="104" t="s">
        <v>415</v>
      </c>
      <c r="D593" s="392" t="s">
        <v>1024</v>
      </c>
      <c r="E593" s="201" t="s">
        <v>38</v>
      </c>
      <c r="F593" s="226">
        <v>45</v>
      </c>
      <c r="G593" s="106"/>
      <c r="H593" s="106"/>
      <c r="I593" s="227"/>
      <c r="J593" s="108"/>
      <c r="K593" s="108"/>
      <c r="L593" s="106"/>
      <c r="M593" s="106"/>
      <c r="N593" s="109"/>
    </row>
    <row r="594" spans="1:14" s="231" customFormat="1" ht="15" customHeight="1" outlineLevel="2">
      <c r="A594" s="201" t="s">
        <v>23</v>
      </c>
      <c r="B594" s="201">
        <v>93657</v>
      </c>
      <c r="C594" s="104" t="s">
        <v>416</v>
      </c>
      <c r="D594" s="392" t="s">
        <v>1025</v>
      </c>
      <c r="E594" s="201" t="s">
        <v>38</v>
      </c>
      <c r="F594" s="226">
        <v>1</v>
      </c>
      <c r="G594" s="106"/>
      <c r="H594" s="106"/>
      <c r="I594" s="227"/>
      <c r="J594" s="108"/>
      <c r="K594" s="108"/>
      <c r="L594" s="106"/>
      <c r="M594" s="106"/>
      <c r="N594" s="109"/>
    </row>
    <row r="595" spans="1:14" s="231" customFormat="1" ht="15" customHeight="1" outlineLevel="2">
      <c r="A595" s="201" t="s">
        <v>23</v>
      </c>
      <c r="B595" s="201">
        <v>93669</v>
      </c>
      <c r="C595" s="104" t="s">
        <v>417</v>
      </c>
      <c r="D595" s="392" t="s">
        <v>1026</v>
      </c>
      <c r="E595" s="201" t="s">
        <v>38</v>
      </c>
      <c r="F595" s="226">
        <v>2</v>
      </c>
      <c r="G595" s="106"/>
      <c r="H595" s="106"/>
      <c r="I595" s="227"/>
      <c r="J595" s="108"/>
      <c r="K595" s="108"/>
      <c r="L595" s="106"/>
      <c r="M595" s="106"/>
      <c r="N595" s="109"/>
    </row>
    <row r="596" spans="1:14" s="231" customFormat="1" ht="15" customHeight="1" outlineLevel="2">
      <c r="A596" s="201" t="s">
        <v>23</v>
      </c>
      <c r="B596" s="201">
        <v>93672</v>
      </c>
      <c r="C596" s="104" t="s">
        <v>418</v>
      </c>
      <c r="D596" s="392" t="s">
        <v>1027</v>
      </c>
      <c r="E596" s="201" t="s">
        <v>38</v>
      </c>
      <c r="F596" s="226">
        <v>4</v>
      </c>
      <c r="G596" s="106"/>
      <c r="H596" s="106"/>
      <c r="I596" s="227"/>
      <c r="J596" s="108"/>
      <c r="K596" s="108"/>
      <c r="L596" s="106"/>
      <c r="M596" s="106"/>
      <c r="N596" s="109"/>
    </row>
    <row r="597" spans="1:14" s="231" customFormat="1" ht="15" customHeight="1" outlineLevel="2">
      <c r="A597" s="201" t="s">
        <v>23</v>
      </c>
      <c r="B597" s="201">
        <v>93673</v>
      </c>
      <c r="C597" s="104" t="s">
        <v>419</v>
      </c>
      <c r="D597" s="392" t="s">
        <v>1028</v>
      </c>
      <c r="E597" s="201" t="s">
        <v>38</v>
      </c>
      <c r="F597" s="226">
        <v>4</v>
      </c>
      <c r="G597" s="106"/>
      <c r="H597" s="106"/>
      <c r="I597" s="227"/>
      <c r="J597" s="108"/>
      <c r="K597" s="108"/>
      <c r="L597" s="106"/>
      <c r="M597" s="106"/>
      <c r="N597" s="109"/>
    </row>
    <row r="598" spans="1:14" s="231" customFormat="1" ht="15" customHeight="1" outlineLevel="2">
      <c r="A598" s="201" t="s">
        <v>23</v>
      </c>
      <c r="B598" s="201" t="s">
        <v>985</v>
      </c>
      <c r="C598" s="104" t="s">
        <v>420</v>
      </c>
      <c r="D598" s="392" t="s">
        <v>992</v>
      </c>
      <c r="E598" s="201" t="s">
        <v>38</v>
      </c>
      <c r="F598" s="226">
        <v>1</v>
      </c>
      <c r="G598" s="106"/>
      <c r="H598" s="106"/>
      <c r="I598" s="227"/>
      <c r="J598" s="108"/>
      <c r="K598" s="108"/>
      <c r="L598" s="106"/>
      <c r="M598" s="106"/>
      <c r="N598" s="109"/>
    </row>
    <row r="599" spans="1:14" s="231" customFormat="1" ht="15" customHeight="1" outlineLevel="2">
      <c r="A599" s="201" t="s">
        <v>1008</v>
      </c>
      <c r="B599" s="239" t="s">
        <v>1135</v>
      </c>
      <c r="C599" s="104" t="s">
        <v>421</v>
      </c>
      <c r="D599" s="392" t="s">
        <v>1009</v>
      </c>
      <c r="E599" s="201" t="s">
        <v>38</v>
      </c>
      <c r="F599" s="226">
        <v>4</v>
      </c>
      <c r="G599" s="106"/>
      <c r="H599" s="106"/>
      <c r="I599" s="227"/>
      <c r="J599" s="108"/>
      <c r="K599" s="108"/>
      <c r="L599" s="106"/>
      <c r="M599" s="106"/>
      <c r="N599" s="109"/>
    </row>
    <row r="600" spans="1:14" s="231" customFormat="1" ht="15" customHeight="1" outlineLevel="2">
      <c r="A600" s="201" t="s">
        <v>1008</v>
      </c>
      <c r="B600" s="239" t="s">
        <v>1136</v>
      </c>
      <c r="C600" s="104" t="s">
        <v>422</v>
      </c>
      <c r="D600" s="392" t="s">
        <v>1029</v>
      </c>
      <c r="E600" s="201" t="s">
        <v>38</v>
      </c>
      <c r="F600" s="226">
        <v>3</v>
      </c>
      <c r="G600" s="106"/>
      <c r="H600" s="106"/>
      <c r="I600" s="227"/>
      <c r="J600" s="108"/>
      <c r="K600" s="108"/>
      <c r="L600" s="106"/>
      <c r="M600" s="106"/>
      <c r="N600" s="109"/>
    </row>
    <row r="601" spans="1:14" s="78" customFormat="1" ht="15" customHeight="1" outlineLevel="2">
      <c r="A601" s="393"/>
      <c r="B601" s="393"/>
      <c r="C601" s="372" t="s">
        <v>1030</v>
      </c>
      <c r="D601" s="390" t="s">
        <v>1031</v>
      </c>
      <c r="E601" s="393"/>
      <c r="F601" s="23"/>
      <c r="G601" s="22"/>
      <c r="H601" s="22"/>
      <c r="I601" s="38"/>
      <c r="J601" s="23"/>
      <c r="K601" s="23"/>
      <c r="L601" s="22"/>
      <c r="M601" s="22"/>
      <c r="N601" s="24"/>
    </row>
    <row r="602" spans="1:14" s="237" customFormat="1" ht="15" customHeight="1" outlineLevel="2">
      <c r="A602" s="163" t="s">
        <v>23</v>
      </c>
      <c r="B602" s="163">
        <v>91936</v>
      </c>
      <c r="C602" s="104" t="s">
        <v>1033</v>
      </c>
      <c r="D602" s="392" t="s">
        <v>1049</v>
      </c>
      <c r="E602" s="163" t="s">
        <v>38</v>
      </c>
      <c r="F602" s="235">
        <v>155</v>
      </c>
      <c r="G602" s="106"/>
      <c r="H602" s="106"/>
      <c r="I602" s="236"/>
      <c r="J602" s="108"/>
      <c r="K602" s="108"/>
      <c r="L602" s="106"/>
      <c r="M602" s="106"/>
      <c r="N602" s="109"/>
    </row>
    <row r="603" spans="1:14" s="143" customFormat="1" ht="25.5" outlineLevel="2">
      <c r="A603" s="163" t="s">
        <v>23</v>
      </c>
      <c r="B603" s="163">
        <v>91939</v>
      </c>
      <c r="C603" s="104" t="s">
        <v>1034</v>
      </c>
      <c r="D603" s="392" t="s">
        <v>1050</v>
      </c>
      <c r="E603" s="163" t="s">
        <v>38</v>
      </c>
      <c r="F603" s="235">
        <v>78</v>
      </c>
      <c r="G603" s="106"/>
      <c r="H603" s="106"/>
      <c r="I603" s="236"/>
      <c r="J603" s="108"/>
      <c r="K603" s="108"/>
      <c r="L603" s="106"/>
      <c r="M603" s="106"/>
      <c r="N603" s="109"/>
    </row>
    <row r="604" spans="1:14" s="231" customFormat="1" ht="25.5" outlineLevel="2">
      <c r="A604" s="163" t="s">
        <v>23</v>
      </c>
      <c r="B604" s="163">
        <v>91940</v>
      </c>
      <c r="C604" s="104" t="s">
        <v>1005</v>
      </c>
      <c r="D604" s="392" t="s">
        <v>1051</v>
      </c>
      <c r="E604" s="163" t="s">
        <v>38</v>
      </c>
      <c r="F604" s="235">
        <v>74</v>
      </c>
      <c r="G604" s="106"/>
      <c r="H604" s="106"/>
      <c r="I604" s="236"/>
      <c r="J604" s="108"/>
      <c r="K604" s="108"/>
      <c r="L604" s="106"/>
      <c r="M604" s="106"/>
      <c r="N604" s="109"/>
    </row>
    <row r="605" spans="1:14" s="231" customFormat="1" ht="25.5" outlineLevel="2">
      <c r="A605" s="163" t="s">
        <v>23</v>
      </c>
      <c r="B605" s="163">
        <v>91941</v>
      </c>
      <c r="C605" s="104" t="s">
        <v>1035</v>
      </c>
      <c r="D605" s="392" t="s">
        <v>1052</v>
      </c>
      <c r="E605" s="163" t="s">
        <v>38</v>
      </c>
      <c r="F605" s="235">
        <v>124</v>
      </c>
      <c r="G605" s="106"/>
      <c r="H605" s="106"/>
      <c r="I605" s="236"/>
      <c r="J605" s="108"/>
      <c r="K605" s="108"/>
      <c r="L605" s="106"/>
      <c r="M605" s="106"/>
      <c r="N605" s="109"/>
    </row>
    <row r="606" spans="1:14" s="231" customFormat="1" ht="25.5" outlineLevel="2">
      <c r="A606" s="163" t="s">
        <v>23</v>
      </c>
      <c r="B606" s="163">
        <v>91846</v>
      </c>
      <c r="C606" s="104" t="s">
        <v>1036</v>
      </c>
      <c r="D606" s="392" t="s">
        <v>1053</v>
      </c>
      <c r="E606" s="163" t="s">
        <v>67</v>
      </c>
      <c r="F606" s="235">
        <v>240</v>
      </c>
      <c r="G606" s="106"/>
      <c r="H606" s="106"/>
      <c r="I606" s="236"/>
      <c r="J606" s="108"/>
      <c r="K606" s="108"/>
      <c r="L606" s="106"/>
      <c r="M606" s="106"/>
      <c r="N606" s="109"/>
    </row>
    <row r="607" spans="1:14" s="231" customFormat="1" ht="25.5" outlineLevel="2">
      <c r="A607" s="163" t="s">
        <v>23</v>
      </c>
      <c r="B607" s="163">
        <v>91846</v>
      </c>
      <c r="C607" s="104" t="s">
        <v>1037</v>
      </c>
      <c r="D607" s="392" t="s">
        <v>1054</v>
      </c>
      <c r="E607" s="163" t="s">
        <v>67</v>
      </c>
      <c r="F607" s="235">
        <v>290</v>
      </c>
      <c r="G607" s="106"/>
      <c r="H607" s="106"/>
      <c r="I607" s="236"/>
      <c r="J607" s="108"/>
      <c r="K607" s="108"/>
      <c r="L607" s="106"/>
      <c r="M607" s="106"/>
      <c r="N607" s="109"/>
    </row>
    <row r="608" spans="1:14" s="238" customFormat="1" ht="25.5" outlineLevel="2">
      <c r="A608" s="163" t="s">
        <v>23</v>
      </c>
      <c r="B608" s="163">
        <v>91844</v>
      </c>
      <c r="C608" s="104" t="s">
        <v>1038</v>
      </c>
      <c r="D608" s="392" t="s">
        <v>1055</v>
      </c>
      <c r="E608" s="163" t="s">
        <v>67</v>
      </c>
      <c r="F608" s="235">
        <v>784</v>
      </c>
      <c r="G608" s="106"/>
      <c r="H608" s="106"/>
      <c r="I608" s="236"/>
      <c r="J608" s="108"/>
      <c r="K608" s="108"/>
      <c r="L608" s="106"/>
      <c r="M608" s="106"/>
      <c r="N608" s="109"/>
    </row>
    <row r="609" spans="1:14" s="238" customFormat="1" ht="25.5" outlineLevel="2">
      <c r="A609" s="163" t="s">
        <v>23</v>
      </c>
      <c r="B609" s="163">
        <v>91854</v>
      </c>
      <c r="C609" s="104" t="s">
        <v>1039</v>
      </c>
      <c r="D609" s="392" t="s">
        <v>1056</v>
      </c>
      <c r="E609" s="163" t="s">
        <v>67</v>
      </c>
      <c r="F609" s="235">
        <v>456</v>
      </c>
      <c r="G609" s="106"/>
      <c r="H609" s="106"/>
      <c r="I609" s="236"/>
      <c r="J609" s="108"/>
      <c r="K609" s="108"/>
      <c r="L609" s="106"/>
      <c r="M609" s="106"/>
      <c r="N609" s="109"/>
    </row>
    <row r="610" spans="1:14" s="238" customFormat="1" ht="15" customHeight="1" outlineLevel="2">
      <c r="A610" s="163" t="s">
        <v>23</v>
      </c>
      <c r="B610" s="163">
        <v>93010</v>
      </c>
      <c r="C610" s="104" t="s">
        <v>1040</v>
      </c>
      <c r="D610" s="392" t="s">
        <v>995</v>
      </c>
      <c r="E610" s="163" t="s">
        <v>67</v>
      </c>
      <c r="F610" s="235">
        <v>20</v>
      </c>
      <c r="G610" s="106"/>
      <c r="H610" s="106"/>
      <c r="I610" s="236"/>
      <c r="J610" s="108"/>
      <c r="K610" s="108"/>
      <c r="L610" s="106"/>
      <c r="M610" s="106"/>
      <c r="N610" s="109"/>
    </row>
    <row r="611" spans="1:14" s="238" customFormat="1" ht="15" customHeight="1" outlineLevel="2">
      <c r="A611" s="163" t="s">
        <v>23</v>
      </c>
      <c r="B611" s="163">
        <v>93015</v>
      </c>
      <c r="C611" s="104" t="s">
        <v>1041</v>
      </c>
      <c r="D611" s="392" t="s">
        <v>996</v>
      </c>
      <c r="E611" s="163" t="s">
        <v>67</v>
      </c>
      <c r="F611" s="235">
        <v>24</v>
      </c>
      <c r="G611" s="106"/>
      <c r="H611" s="106"/>
      <c r="I611" s="236"/>
      <c r="J611" s="108"/>
      <c r="K611" s="108"/>
      <c r="L611" s="106"/>
      <c r="M611" s="106"/>
      <c r="N611" s="109"/>
    </row>
    <row r="612" spans="1:14" s="238" customFormat="1" ht="15" customHeight="1" outlineLevel="2">
      <c r="A612" s="163" t="s">
        <v>23</v>
      </c>
      <c r="B612" s="163">
        <v>93022</v>
      </c>
      <c r="C612" s="104" t="s">
        <v>1042</v>
      </c>
      <c r="D612" s="392" t="s">
        <v>997</v>
      </c>
      <c r="E612" s="163" t="s">
        <v>67</v>
      </c>
      <c r="F612" s="235">
        <v>2</v>
      </c>
      <c r="G612" s="106"/>
      <c r="H612" s="106"/>
      <c r="I612" s="236"/>
      <c r="J612" s="108"/>
      <c r="K612" s="108"/>
      <c r="L612" s="106"/>
      <c r="M612" s="106"/>
      <c r="N612" s="109"/>
    </row>
    <row r="613" spans="1:14" s="238" customFormat="1" ht="25.5" outlineLevel="2">
      <c r="A613" s="163" t="s">
        <v>23</v>
      </c>
      <c r="B613" s="163">
        <v>91869</v>
      </c>
      <c r="C613" s="104" t="s">
        <v>1043</v>
      </c>
      <c r="D613" s="392" t="s">
        <v>1057</v>
      </c>
      <c r="E613" s="163" t="s">
        <v>67</v>
      </c>
      <c r="F613" s="235">
        <v>89</v>
      </c>
      <c r="G613" s="106"/>
      <c r="H613" s="106"/>
      <c r="I613" s="236"/>
      <c r="J613" s="108"/>
      <c r="K613" s="108"/>
      <c r="L613" s="106"/>
      <c r="M613" s="106"/>
      <c r="N613" s="109"/>
    </row>
    <row r="614" spans="1:14" s="238" customFormat="1" ht="25.5" outlineLevel="2">
      <c r="A614" s="163" t="s">
        <v>23</v>
      </c>
      <c r="B614" s="163">
        <v>91881</v>
      </c>
      <c r="C614" s="104" t="s">
        <v>1044</v>
      </c>
      <c r="D614" s="392" t="s">
        <v>1058</v>
      </c>
      <c r="E614" s="163" t="s">
        <v>67</v>
      </c>
      <c r="F614" s="235">
        <v>110</v>
      </c>
      <c r="G614" s="106"/>
      <c r="H614" s="106"/>
      <c r="I614" s="236"/>
      <c r="J614" s="108"/>
      <c r="K614" s="108"/>
      <c r="L614" s="106"/>
      <c r="M614" s="106"/>
      <c r="N614" s="109"/>
    </row>
    <row r="615" spans="1:14" s="238" customFormat="1" ht="25.5" outlineLevel="2">
      <c r="A615" s="163" t="s">
        <v>23</v>
      </c>
      <c r="B615" s="163">
        <v>91899</v>
      </c>
      <c r="C615" s="104" t="s">
        <v>1045</v>
      </c>
      <c r="D615" s="392" t="s">
        <v>1059</v>
      </c>
      <c r="E615" s="163" t="s">
        <v>67</v>
      </c>
      <c r="F615" s="235">
        <v>15</v>
      </c>
      <c r="G615" s="106"/>
      <c r="H615" s="106"/>
      <c r="I615" s="236"/>
      <c r="J615" s="108"/>
      <c r="K615" s="108"/>
      <c r="L615" s="106"/>
      <c r="M615" s="106"/>
      <c r="N615" s="109"/>
    </row>
    <row r="616" spans="1:14" s="238" customFormat="1" ht="15" customHeight="1" outlineLevel="2">
      <c r="A616" s="163" t="s">
        <v>23</v>
      </c>
      <c r="B616" s="163" t="s">
        <v>1032</v>
      </c>
      <c r="C616" s="104" t="s">
        <v>1046</v>
      </c>
      <c r="D616" s="392" t="s">
        <v>1060</v>
      </c>
      <c r="E616" s="163" t="s">
        <v>38</v>
      </c>
      <c r="F616" s="235">
        <v>2</v>
      </c>
      <c r="G616" s="106"/>
      <c r="H616" s="106"/>
      <c r="I616" s="236"/>
      <c r="J616" s="108"/>
      <c r="K616" s="108"/>
      <c r="L616" s="106"/>
      <c r="M616" s="106"/>
      <c r="N616" s="109"/>
    </row>
    <row r="617" spans="1:14" s="238" customFormat="1" ht="15" customHeight="1" outlineLevel="2">
      <c r="A617" s="163" t="s">
        <v>23</v>
      </c>
      <c r="B617" s="163">
        <v>83443</v>
      </c>
      <c r="C617" s="104" t="s">
        <v>1047</v>
      </c>
      <c r="D617" s="392" t="s">
        <v>1061</v>
      </c>
      <c r="E617" s="163" t="s">
        <v>407</v>
      </c>
      <c r="F617" s="235">
        <v>17</v>
      </c>
      <c r="G617" s="106"/>
      <c r="H617" s="106"/>
      <c r="I617" s="236"/>
      <c r="J617" s="108"/>
      <c r="K617" s="108"/>
      <c r="L617" s="106"/>
      <c r="M617" s="106"/>
      <c r="N617" s="109"/>
    </row>
    <row r="618" spans="1:14" s="238" customFormat="1" ht="15" customHeight="1" outlineLevel="2">
      <c r="A618" s="163" t="s">
        <v>23</v>
      </c>
      <c r="B618" s="163">
        <v>83446</v>
      </c>
      <c r="C618" s="104" t="s">
        <v>1048</v>
      </c>
      <c r="D618" s="392" t="s">
        <v>411</v>
      </c>
      <c r="E618" s="163" t="s">
        <v>407</v>
      </c>
      <c r="F618" s="235">
        <v>9</v>
      </c>
      <c r="G618" s="106"/>
      <c r="H618" s="106"/>
      <c r="I618" s="236"/>
      <c r="J618" s="108"/>
      <c r="K618" s="108"/>
      <c r="L618" s="106"/>
      <c r="M618" s="106"/>
      <c r="N618" s="109"/>
    </row>
    <row r="619" spans="1:14" s="77" customFormat="1" ht="15" customHeight="1" outlineLevel="2">
      <c r="A619" s="393"/>
      <c r="B619" s="393"/>
      <c r="C619" s="372" t="s">
        <v>1062</v>
      </c>
      <c r="D619" s="390" t="s">
        <v>1063</v>
      </c>
      <c r="E619" s="393"/>
      <c r="F619" s="23"/>
      <c r="G619" s="22"/>
      <c r="H619" s="22"/>
      <c r="I619" s="38"/>
      <c r="J619" s="23"/>
      <c r="K619" s="23"/>
      <c r="L619" s="22"/>
      <c r="M619" s="22"/>
      <c r="N619" s="24"/>
    </row>
    <row r="620" spans="1:14" s="143" customFormat="1" ht="25.5" customHeight="1" outlineLevel="2">
      <c r="A620" s="201" t="s">
        <v>23</v>
      </c>
      <c r="B620" s="201">
        <v>91924</v>
      </c>
      <c r="C620" s="104" t="s">
        <v>1064</v>
      </c>
      <c r="D620" s="392" t="s">
        <v>1090</v>
      </c>
      <c r="E620" s="201" t="s">
        <v>67</v>
      </c>
      <c r="F620" s="226">
        <v>670</v>
      </c>
      <c r="G620" s="106"/>
      <c r="H620" s="106"/>
      <c r="I620" s="227"/>
      <c r="J620" s="108"/>
      <c r="K620" s="108"/>
      <c r="L620" s="106"/>
      <c r="M620" s="106"/>
      <c r="N620" s="109"/>
    </row>
    <row r="621" spans="1:14" s="231" customFormat="1" ht="25.5" customHeight="1" outlineLevel="2">
      <c r="A621" s="201" t="s">
        <v>23</v>
      </c>
      <c r="B621" s="201">
        <v>91924</v>
      </c>
      <c r="C621" s="104" t="s">
        <v>1065</v>
      </c>
      <c r="D621" s="392" t="s">
        <v>1091</v>
      </c>
      <c r="E621" s="201" t="s">
        <v>67</v>
      </c>
      <c r="F621" s="226">
        <v>830</v>
      </c>
      <c r="G621" s="106"/>
      <c r="H621" s="106"/>
      <c r="I621" s="227"/>
      <c r="J621" s="108"/>
      <c r="K621" s="108"/>
      <c r="L621" s="106"/>
      <c r="M621" s="106"/>
      <c r="N621" s="109"/>
    </row>
    <row r="622" spans="1:14" s="231" customFormat="1" ht="25.5" customHeight="1" outlineLevel="2">
      <c r="A622" s="201" t="s">
        <v>23</v>
      </c>
      <c r="B622" s="201">
        <v>91924</v>
      </c>
      <c r="C622" s="104" t="s">
        <v>1066</v>
      </c>
      <c r="D622" s="392" t="s">
        <v>1092</v>
      </c>
      <c r="E622" s="201" t="s">
        <v>67</v>
      </c>
      <c r="F622" s="226">
        <v>440</v>
      </c>
      <c r="G622" s="106"/>
      <c r="H622" s="106"/>
      <c r="I622" s="227"/>
      <c r="J622" s="108"/>
      <c r="K622" s="108"/>
      <c r="L622" s="106"/>
      <c r="M622" s="106"/>
      <c r="N622" s="109"/>
    </row>
    <row r="623" spans="1:14" s="231" customFormat="1" ht="25.5" customHeight="1" outlineLevel="2">
      <c r="A623" s="201" t="s">
        <v>23</v>
      </c>
      <c r="B623" s="201">
        <v>91926</v>
      </c>
      <c r="C623" s="104" t="s">
        <v>1007</v>
      </c>
      <c r="D623" s="392" t="s">
        <v>1093</v>
      </c>
      <c r="E623" s="201" t="s">
        <v>67</v>
      </c>
      <c r="F623" s="226">
        <v>1360</v>
      </c>
      <c r="G623" s="106"/>
      <c r="H623" s="106"/>
      <c r="I623" s="227"/>
      <c r="J623" s="108"/>
      <c r="K623" s="108"/>
      <c r="L623" s="106"/>
      <c r="M623" s="106"/>
      <c r="N623" s="109"/>
    </row>
    <row r="624" spans="1:14" s="231" customFormat="1" ht="25.5" customHeight="1" outlineLevel="2">
      <c r="A624" s="201" t="s">
        <v>23</v>
      </c>
      <c r="B624" s="201">
        <v>91926</v>
      </c>
      <c r="C624" s="104" t="s">
        <v>1067</v>
      </c>
      <c r="D624" s="392" t="s">
        <v>1094</v>
      </c>
      <c r="E624" s="201" t="s">
        <v>67</v>
      </c>
      <c r="F624" s="226">
        <v>1360</v>
      </c>
      <c r="G624" s="106"/>
      <c r="H624" s="106"/>
      <c r="I624" s="227"/>
      <c r="J624" s="108"/>
      <c r="K624" s="108"/>
      <c r="L624" s="106"/>
      <c r="M624" s="106"/>
      <c r="N624" s="109"/>
    </row>
    <row r="625" spans="1:14" s="231" customFormat="1" ht="25.5" customHeight="1" outlineLevel="2">
      <c r="A625" s="201" t="s">
        <v>23</v>
      </c>
      <c r="B625" s="201">
        <v>91926</v>
      </c>
      <c r="C625" s="104" t="s">
        <v>1068</v>
      </c>
      <c r="D625" s="392" t="s">
        <v>1095</v>
      </c>
      <c r="E625" s="201" t="s">
        <v>67</v>
      </c>
      <c r="F625" s="226">
        <v>1360</v>
      </c>
      <c r="G625" s="106"/>
      <c r="H625" s="106"/>
      <c r="I625" s="227"/>
      <c r="J625" s="108"/>
      <c r="K625" s="108"/>
      <c r="L625" s="106"/>
      <c r="M625" s="106"/>
      <c r="N625" s="109"/>
    </row>
    <row r="626" spans="1:14" s="231" customFormat="1" ht="25.5" customHeight="1" outlineLevel="2">
      <c r="A626" s="201" t="s">
        <v>23</v>
      </c>
      <c r="B626" s="201">
        <v>91928</v>
      </c>
      <c r="C626" s="104" t="s">
        <v>1069</v>
      </c>
      <c r="D626" s="392" t="s">
        <v>1096</v>
      </c>
      <c r="E626" s="201" t="s">
        <v>67</v>
      </c>
      <c r="F626" s="226">
        <v>40</v>
      </c>
      <c r="G626" s="106"/>
      <c r="H626" s="106"/>
      <c r="I626" s="227"/>
      <c r="J626" s="108"/>
      <c r="K626" s="108"/>
      <c r="L626" s="106"/>
      <c r="M626" s="106"/>
      <c r="N626" s="109"/>
    </row>
    <row r="627" spans="1:14" s="231" customFormat="1" ht="25.5" customHeight="1" outlineLevel="2">
      <c r="A627" s="201" t="s">
        <v>23</v>
      </c>
      <c r="B627" s="201">
        <v>91928</v>
      </c>
      <c r="C627" s="104" t="s">
        <v>1070</v>
      </c>
      <c r="D627" s="392" t="s">
        <v>1097</v>
      </c>
      <c r="E627" s="201" t="s">
        <v>67</v>
      </c>
      <c r="F627" s="226">
        <v>40</v>
      </c>
      <c r="G627" s="106"/>
      <c r="H627" s="106"/>
      <c r="I627" s="227"/>
      <c r="J627" s="108"/>
      <c r="K627" s="108"/>
      <c r="L627" s="106"/>
      <c r="M627" s="106"/>
      <c r="N627" s="109"/>
    </row>
    <row r="628" spans="1:14" s="231" customFormat="1" ht="25.5" customHeight="1" outlineLevel="2">
      <c r="A628" s="201" t="s">
        <v>23</v>
      </c>
      <c r="B628" s="201">
        <v>91928</v>
      </c>
      <c r="C628" s="104" t="s">
        <v>1071</v>
      </c>
      <c r="D628" s="392" t="s">
        <v>1098</v>
      </c>
      <c r="E628" s="201" t="s">
        <v>67</v>
      </c>
      <c r="F628" s="226">
        <v>40</v>
      </c>
      <c r="G628" s="106"/>
      <c r="H628" s="106"/>
      <c r="I628" s="227"/>
      <c r="J628" s="108"/>
      <c r="K628" s="108"/>
      <c r="L628" s="106"/>
      <c r="M628" s="106"/>
      <c r="N628" s="109"/>
    </row>
    <row r="629" spans="1:14" s="231" customFormat="1" ht="25.5" customHeight="1" outlineLevel="2">
      <c r="A629" s="201" t="s">
        <v>23</v>
      </c>
      <c r="B629" s="201">
        <v>91929</v>
      </c>
      <c r="C629" s="104" t="s">
        <v>1072</v>
      </c>
      <c r="D629" s="392" t="s">
        <v>1099</v>
      </c>
      <c r="E629" s="201" t="s">
        <v>67</v>
      </c>
      <c r="F629" s="226">
        <v>480</v>
      </c>
      <c r="G629" s="106"/>
      <c r="H629" s="106"/>
      <c r="I629" s="227"/>
      <c r="J629" s="108"/>
      <c r="K629" s="108"/>
      <c r="L629" s="106"/>
      <c r="M629" s="106"/>
      <c r="N629" s="109"/>
    </row>
    <row r="630" spans="1:14" s="231" customFormat="1" ht="25.5" customHeight="1" outlineLevel="2">
      <c r="A630" s="201" t="s">
        <v>23</v>
      </c>
      <c r="B630" s="201">
        <v>91929</v>
      </c>
      <c r="C630" s="104" t="s">
        <v>1073</v>
      </c>
      <c r="D630" s="392" t="s">
        <v>1100</v>
      </c>
      <c r="E630" s="201" t="s">
        <v>67</v>
      </c>
      <c r="F630" s="226">
        <v>480</v>
      </c>
      <c r="G630" s="106"/>
      <c r="H630" s="106"/>
      <c r="I630" s="227"/>
      <c r="J630" s="108"/>
      <c r="K630" s="108"/>
      <c r="L630" s="106"/>
      <c r="M630" s="106"/>
      <c r="N630" s="109"/>
    </row>
    <row r="631" spans="1:14" s="237" customFormat="1" ht="25.5" customHeight="1" outlineLevel="2">
      <c r="A631" s="201" t="s">
        <v>23</v>
      </c>
      <c r="B631" s="201">
        <v>91929</v>
      </c>
      <c r="C631" s="104" t="s">
        <v>1074</v>
      </c>
      <c r="D631" s="392" t="s">
        <v>1101</v>
      </c>
      <c r="E631" s="201" t="s">
        <v>67</v>
      </c>
      <c r="F631" s="226">
        <v>40</v>
      </c>
      <c r="G631" s="106"/>
      <c r="H631" s="106"/>
      <c r="I631" s="227"/>
      <c r="J631" s="108"/>
      <c r="K631" s="108"/>
      <c r="L631" s="106"/>
      <c r="M631" s="106"/>
      <c r="N631" s="109"/>
    </row>
    <row r="632" spans="1:14" s="237" customFormat="1" ht="25.5" customHeight="1" outlineLevel="2">
      <c r="A632" s="201" t="s">
        <v>23</v>
      </c>
      <c r="B632" s="201">
        <v>91930</v>
      </c>
      <c r="C632" s="104" t="s">
        <v>1075</v>
      </c>
      <c r="D632" s="392" t="s">
        <v>1102</v>
      </c>
      <c r="E632" s="201" t="s">
        <v>67</v>
      </c>
      <c r="F632" s="226">
        <v>16</v>
      </c>
      <c r="G632" s="106"/>
      <c r="H632" s="106"/>
      <c r="I632" s="227"/>
      <c r="J632" s="108"/>
      <c r="K632" s="108"/>
      <c r="L632" s="106"/>
      <c r="M632" s="106"/>
      <c r="N632" s="109"/>
    </row>
    <row r="633" spans="1:14" s="143" customFormat="1" ht="25.5" customHeight="1" outlineLevel="2">
      <c r="A633" s="201" t="s">
        <v>23</v>
      </c>
      <c r="B633" s="201">
        <v>91930</v>
      </c>
      <c r="C633" s="104" t="s">
        <v>1076</v>
      </c>
      <c r="D633" s="392" t="s">
        <v>1103</v>
      </c>
      <c r="E633" s="201" t="s">
        <v>67</v>
      </c>
      <c r="F633" s="226">
        <v>16</v>
      </c>
      <c r="G633" s="106"/>
      <c r="H633" s="106"/>
      <c r="I633" s="227"/>
      <c r="J633" s="108"/>
      <c r="K633" s="108"/>
      <c r="L633" s="106"/>
      <c r="M633" s="106"/>
      <c r="N633" s="109"/>
    </row>
    <row r="634" spans="1:14" s="231" customFormat="1" ht="25.5" customHeight="1" outlineLevel="2">
      <c r="A634" s="201" t="s">
        <v>23</v>
      </c>
      <c r="B634" s="201">
        <v>91930</v>
      </c>
      <c r="C634" s="104" t="s">
        <v>1077</v>
      </c>
      <c r="D634" s="392" t="s">
        <v>1104</v>
      </c>
      <c r="E634" s="201" t="s">
        <v>67</v>
      </c>
      <c r="F634" s="226">
        <v>16</v>
      </c>
      <c r="G634" s="106"/>
      <c r="H634" s="106"/>
      <c r="I634" s="227"/>
      <c r="J634" s="108"/>
      <c r="K634" s="108"/>
      <c r="L634" s="106"/>
      <c r="M634" s="106"/>
      <c r="N634" s="109"/>
    </row>
    <row r="635" spans="1:14" s="231" customFormat="1" ht="25.5" customHeight="1" outlineLevel="2">
      <c r="A635" s="201" t="s">
        <v>23</v>
      </c>
      <c r="B635" s="201">
        <v>91931</v>
      </c>
      <c r="C635" s="104" t="s">
        <v>1078</v>
      </c>
      <c r="D635" s="392" t="s">
        <v>1105</v>
      </c>
      <c r="E635" s="201" t="s">
        <v>67</v>
      </c>
      <c r="F635" s="226">
        <v>240</v>
      </c>
      <c r="G635" s="106"/>
      <c r="H635" s="106"/>
      <c r="I635" s="227"/>
      <c r="J635" s="108"/>
      <c r="K635" s="108"/>
      <c r="L635" s="106"/>
      <c r="M635" s="106"/>
      <c r="N635" s="109"/>
    </row>
    <row r="636" spans="1:14" s="231" customFormat="1" ht="25.5" customHeight="1" outlineLevel="2">
      <c r="A636" s="201" t="s">
        <v>23</v>
      </c>
      <c r="B636" s="201">
        <v>91931</v>
      </c>
      <c r="C636" s="104" t="s">
        <v>1079</v>
      </c>
      <c r="D636" s="392" t="s">
        <v>1106</v>
      </c>
      <c r="E636" s="201" t="s">
        <v>67</v>
      </c>
      <c r="F636" s="226">
        <v>80</v>
      </c>
      <c r="G636" s="106"/>
      <c r="H636" s="106"/>
      <c r="I636" s="227"/>
      <c r="J636" s="108"/>
      <c r="K636" s="108"/>
      <c r="L636" s="106"/>
      <c r="M636" s="106"/>
      <c r="N636" s="109"/>
    </row>
    <row r="637" spans="1:14" s="231" customFormat="1" ht="25.5" customHeight="1" outlineLevel="2">
      <c r="A637" s="201" t="s">
        <v>23</v>
      </c>
      <c r="B637" s="201">
        <v>91931</v>
      </c>
      <c r="C637" s="104" t="s">
        <v>1080</v>
      </c>
      <c r="D637" s="392" t="s">
        <v>1107</v>
      </c>
      <c r="E637" s="201" t="s">
        <v>67</v>
      </c>
      <c r="F637" s="226">
        <v>24</v>
      </c>
      <c r="G637" s="106"/>
      <c r="H637" s="106"/>
      <c r="I637" s="227"/>
      <c r="J637" s="108"/>
      <c r="K637" s="108"/>
      <c r="L637" s="106"/>
      <c r="M637" s="106"/>
      <c r="N637" s="109"/>
    </row>
    <row r="638" spans="1:14" s="238" customFormat="1" ht="25.5" customHeight="1" outlineLevel="2">
      <c r="A638" s="201" t="s">
        <v>23</v>
      </c>
      <c r="B638" s="201">
        <v>91933</v>
      </c>
      <c r="C638" s="104" t="s">
        <v>1081</v>
      </c>
      <c r="D638" s="392" t="s">
        <v>1108</v>
      </c>
      <c r="E638" s="201" t="s">
        <v>67</v>
      </c>
      <c r="F638" s="226">
        <v>207</v>
      </c>
      <c r="G638" s="106"/>
      <c r="H638" s="106"/>
      <c r="I638" s="227"/>
      <c r="J638" s="108"/>
      <c r="K638" s="108"/>
      <c r="L638" s="106"/>
      <c r="M638" s="106"/>
      <c r="N638" s="109"/>
    </row>
    <row r="639" spans="1:14" s="238" customFormat="1" ht="25.5" customHeight="1" outlineLevel="2">
      <c r="A639" s="201" t="s">
        <v>23</v>
      </c>
      <c r="B639" s="201">
        <v>91933</v>
      </c>
      <c r="C639" s="104" t="s">
        <v>1082</v>
      </c>
      <c r="D639" s="392" t="s">
        <v>1109</v>
      </c>
      <c r="E639" s="201" t="s">
        <v>67</v>
      </c>
      <c r="F639" s="226">
        <v>69</v>
      </c>
      <c r="G639" s="106"/>
      <c r="H639" s="106"/>
      <c r="I639" s="227"/>
      <c r="J639" s="108"/>
      <c r="K639" s="108"/>
      <c r="L639" s="106"/>
      <c r="M639" s="106"/>
      <c r="N639" s="109"/>
    </row>
    <row r="640" spans="1:14" s="238" customFormat="1" ht="25.5" customHeight="1" outlineLevel="2">
      <c r="A640" s="201" t="s">
        <v>23</v>
      </c>
      <c r="B640" s="201">
        <v>91933</v>
      </c>
      <c r="C640" s="104" t="s">
        <v>1083</v>
      </c>
      <c r="D640" s="392" t="s">
        <v>1110</v>
      </c>
      <c r="E640" s="201" t="s">
        <v>67</v>
      </c>
      <c r="F640" s="226">
        <v>69</v>
      </c>
      <c r="G640" s="106"/>
      <c r="H640" s="106"/>
      <c r="I640" s="227"/>
      <c r="J640" s="108"/>
      <c r="K640" s="108"/>
      <c r="L640" s="106"/>
      <c r="M640" s="106"/>
      <c r="N640" s="109"/>
    </row>
    <row r="641" spans="1:14" s="238" customFormat="1" ht="25.5" customHeight="1" outlineLevel="2">
      <c r="A641" s="201" t="s">
        <v>23</v>
      </c>
      <c r="B641" s="201">
        <v>91935</v>
      </c>
      <c r="C641" s="104" t="s">
        <v>1084</v>
      </c>
      <c r="D641" s="392" t="s">
        <v>1111</v>
      </c>
      <c r="E641" s="201" t="s">
        <v>67</v>
      </c>
      <c r="F641" s="226">
        <v>519</v>
      </c>
      <c r="G641" s="106"/>
      <c r="H641" s="106"/>
      <c r="I641" s="227"/>
      <c r="J641" s="108"/>
      <c r="K641" s="108"/>
      <c r="L641" s="106"/>
      <c r="M641" s="106"/>
      <c r="N641" s="109"/>
    </row>
    <row r="642" spans="1:14" s="238" customFormat="1" ht="25.5" customHeight="1" outlineLevel="2">
      <c r="A642" s="201" t="s">
        <v>23</v>
      </c>
      <c r="B642" s="201">
        <v>91935</v>
      </c>
      <c r="C642" s="104" t="s">
        <v>1085</v>
      </c>
      <c r="D642" s="392" t="s">
        <v>1112</v>
      </c>
      <c r="E642" s="201" t="s">
        <v>67</v>
      </c>
      <c r="F642" s="226">
        <v>172</v>
      </c>
      <c r="G642" s="106"/>
      <c r="H642" s="106"/>
      <c r="I642" s="227"/>
      <c r="J642" s="108"/>
      <c r="K642" s="108"/>
      <c r="L642" s="106"/>
      <c r="M642" s="106"/>
      <c r="N642" s="109"/>
    </row>
    <row r="643" spans="1:14" s="238" customFormat="1" ht="25.5" customHeight="1" outlineLevel="2">
      <c r="A643" s="201" t="s">
        <v>23</v>
      </c>
      <c r="B643" s="201">
        <v>91935</v>
      </c>
      <c r="C643" s="104" t="s">
        <v>1086</v>
      </c>
      <c r="D643" s="392" t="s">
        <v>1113</v>
      </c>
      <c r="E643" s="201" t="s">
        <v>67</v>
      </c>
      <c r="F643" s="226">
        <v>61</v>
      </c>
      <c r="G643" s="106"/>
      <c r="H643" s="106"/>
      <c r="I643" s="227"/>
      <c r="J643" s="108"/>
      <c r="K643" s="108"/>
      <c r="L643" s="106"/>
      <c r="M643" s="106"/>
      <c r="N643" s="109"/>
    </row>
    <row r="644" spans="1:14" s="238" customFormat="1" ht="25.5" customHeight="1" outlineLevel="2">
      <c r="A644" s="201" t="s">
        <v>23</v>
      </c>
      <c r="B644" s="201">
        <v>92988</v>
      </c>
      <c r="C644" s="104" t="s">
        <v>1087</v>
      </c>
      <c r="D644" s="392" t="s">
        <v>1114</v>
      </c>
      <c r="E644" s="201" t="s">
        <v>67</v>
      </c>
      <c r="F644" s="226">
        <v>186</v>
      </c>
      <c r="G644" s="106"/>
      <c r="H644" s="106"/>
      <c r="I644" s="227"/>
      <c r="J644" s="108"/>
      <c r="K644" s="108"/>
      <c r="L644" s="106"/>
      <c r="M644" s="106"/>
      <c r="N644" s="109"/>
    </row>
    <row r="645" spans="1:14" s="238" customFormat="1" ht="25.5" customHeight="1" outlineLevel="2">
      <c r="A645" s="201" t="s">
        <v>23</v>
      </c>
      <c r="B645" s="201">
        <v>92988</v>
      </c>
      <c r="C645" s="104" t="s">
        <v>1088</v>
      </c>
      <c r="D645" s="392" t="s">
        <v>1115</v>
      </c>
      <c r="E645" s="201" t="s">
        <v>67</v>
      </c>
      <c r="F645" s="226">
        <v>62</v>
      </c>
      <c r="G645" s="106"/>
      <c r="H645" s="106"/>
      <c r="I645" s="227"/>
      <c r="J645" s="108"/>
      <c r="K645" s="108"/>
      <c r="L645" s="106"/>
      <c r="M645" s="106"/>
      <c r="N645" s="109"/>
    </row>
    <row r="646" spans="1:14" s="238" customFormat="1" ht="25.5" customHeight="1" outlineLevel="2">
      <c r="A646" s="201" t="s">
        <v>23</v>
      </c>
      <c r="B646" s="201">
        <v>92988</v>
      </c>
      <c r="C646" s="104" t="s">
        <v>1089</v>
      </c>
      <c r="D646" s="392" t="s">
        <v>1116</v>
      </c>
      <c r="E646" s="201" t="s">
        <v>67</v>
      </c>
      <c r="F646" s="226">
        <v>11</v>
      </c>
      <c r="G646" s="106"/>
      <c r="H646" s="106"/>
      <c r="I646" s="227"/>
      <c r="J646" s="108"/>
      <c r="K646" s="108"/>
      <c r="L646" s="106"/>
      <c r="M646" s="106"/>
      <c r="N646" s="109"/>
    </row>
    <row r="647" spans="1:14" s="79" customFormat="1" ht="15" customHeight="1" outlineLevel="2">
      <c r="A647" s="393"/>
      <c r="B647" s="393"/>
      <c r="C647" s="372" t="s">
        <v>1117</v>
      </c>
      <c r="D647" s="390" t="s">
        <v>1118</v>
      </c>
      <c r="E647" s="393"/>
      <c r="F647" s="23"/>
      <c r="G647" s="22"/>
      <c r="H647" s="22"/>
      <c r="I647" s="38"/>
      <c r="J647" s="23"/>
      <c r="K647" s="23"/>
      <c r="L647" s="22"/>
      <c r="M647" s="22"/>
      <c r="N647" s="24"/>
    </row>
    <row r="648" spans="1:14" s="238" customFormat="1" ht="14.25" outlineLevel="2">
      <c r="A648" s="163" t="s">
        <v>23</v>
      </c>
      <c r="B648" s="163">
        <v>91967</v>
      </c>
      <c r="C648" s="104" t="s">
        <v>1119</v>
      </c>
      <c r="D648" s="392" t="s">
        <v>1137</v>
      </c>
      <c r="E648" s="163" t="s">
        <v>67</v>
      </c>
      <c r="F648" s="235">
        <v>1</v>
      </c>
      <c r="G648" s="106"/>
      <c r="H648" s="106"/>
      <c r="I648" s="236"/>
      <c r="J648" s="108"/>
      <c r="K648" s="108"/>
      <c r="L648" s="106"/>
      <c r="M648" s="106"/>
      <c r="N648" s="109"/>
    </row>
    <row r="649" spans="1:14" s="238" customFormat="1" ht="14.25" outlineLevel="2">
      <c r="A649" s="163" t="s">
        <v>23</v>
      </c>
      <c r="B649" s="163">
        <v>91961</v>
      </c>
      <c r="C649" s="104" t="s">
        <v>1120</v>
      </c>
      <c r="D649" s="392" t="s">
        <v>1138</v>
      </c>
      <c r="E649" s="163" t="s">
        <v>38</v>
      </c>
      <c r="F649" s="235">
        <v>1</v>
      </c>
      <c r="G649" s="106"/>
      <c r="H649" s="106"/>
      <c r="I649" s="236"/>
      <c r="J649" s="108"/>
      <c r="K649" s="108"/>
      <c r="L649" s="106"/>
      <c r="M649" s="106"/>
      <c r="N649" s="109"/>
    </row>
    <row r="650" spans="1:14" s="238" customFormat="1" ht="15" customHeight="1" outlineLevel="2">
      <c r="A650" s="163" t="s">
        <v>23</v>
      </c>
      <c r="B650" s="163">
        <v>91955</v>
      </c>
      <c r="C650" s="104" t="s">
        <v>1121</v>
      </c>
      <c r="D650" s="392" t="s">
        <v>1139</v>
      </c>
      <c r="E650" s="163" t="s">
        <v>38</v>
      </c>
      <c r="F650" s="235">
        <v>14</v>
      </c>
      <c r="G650" s="106"/>
      <c r="H650" s="106"/>
      <c r="I650" s="236"/>
      <c r="J650" s="108"/>
      <c r="K650" s="108"/>
      <c r="L650" s="106"/>
      <c r="M650" s="106"/>
      <c r="N650" s="109"/>
    </row>
    <row r="651" spans="1:14" s="238" customFormat="1" ht="15" customHeight="1" outlineLevel="2">
      <c r="A651" s="163" t="s">
        <v>23</v>
      </c>
      <c r="B651" s="163">
        <v>91959</v>
      </c>
      <c r="C651" s="104" t="s">
        <v>1122</v>
      </c>
      <c r="D651" s="392" t="s">
        <v>1140</v>
      </c>
      <c r="E651" s="163" t="s">
        <v>38</v>
      </c>
      <c r="F651" s="235">
        <v>17</v>
      </c>
      <c r="G651" s="106"/>
      <c r="H651" s="106"/>
      <c r="I651" s="236"/>
      <c r="J651" s="108"/>
      <c r="K651" s="108"/>
      <c r="L651" s="106"/>
      <c r="M651" s="106"/>
      <c r="N651" s="109"/>
    </row>
    <row r="652" spans="1:14" s="238" customFormat="1" ht="15" customHeight="1" outlineLevel="2">
      <c r="A652" s="163" t="s">
        <v>23</v>
      </c>
      <c r="B652" s="163">
        <v>91953</v>
      </c>
      <c r="C652" s="104" t="s">
        <v>1006</v>
      </c>
      <c r="D652" s="392" t="s">
        <v>1141</v>
      </c>
      <c r="E652" s="163" t="s">
        <v>38</v>
      </c>
      <c r="F652" s="235">
        <v>20</v>
      </c>
      <c r="G652" s="106"/>
      <c r="H652" s="106"/>
      <c r="I652" s="236"/>
      <c r="J652" s="108"/>
      <c r="K652" s="108"/>
      <c r="L652" s="106"/>
      <c r="M652" s="106"/>
      <c r="N652" s="109"/>
    </row>
    <row r="653" spans="1:14" s="238" customFormat="1" ht="25.5" outlineLevel="2">
      <c r="A653" s="163" t="s">
        <v>23</v>
      </c>
      <c r="B653" s="163">
        <v>91992</v>
      </c>
      <c r="C653" s="104" t="s">
        <v>1123</v>
      </c>
      <c r="D653" s="392" t="s">
        <v>1142</v>
      </c>
      <c r="E653" s="163" t="s">
        <v>38</v>
      </c>
      <c r="F653" s="235">
        <v>44</v>
      </c>
      <c r="G653" s="106"/>
      <c r="H653" s="106"/>
      <c r="I653" s="236"/>
      <c r="J653" s="108"/>
      <c r="K653" s="108"/>
      <c r="L653" s="106"/>
      <c r="M653" s="106"/>
      <c r="N653" s="109"/>
    </row>
    <row r="654" spans="1:14" s="143" customFormat="1" ht="25.5" outlineLevel="2">
      <c r="A654" s="163" t="s">
        <v>23</v>
      </c>
      <c r="B654" s="163">
        <v>91993</v>
      </c>
      <c r="C654" s="104" t="s">
        <v>1124</v>
      </c>
      <c r="D654" s="392" t="s">
        <v>1143</v>
      </c>
      <c r="E654" s="163" t="s">
        <v>38</v>
      </c>
      <c r="F654" s="235">
        <v>20</v>
      </c>
      <c r="G654" s="106"/>
      <c r="H654" s="106"/>
      <c r="I654" s="236"/>
      <c r="J654" s="108"/>
      <c r="K654" s="108"/>
      <c r="L654" s="106"/>
      <c r="M654" s="106"/>
      <c r="N654" s="109"/>
    </row>
    <row r="655" spans="1:14" s="231" customFormat="1" ht="25.5" outlineLevel="2">
      <c r="A655" s="163" t="s">
        <v>23</v>
      </c>
      <c r="B655" s="163">
        <v>92000</v>
      </c>
      <c r="C655" s="104" t="s">
        <v>1125</v>
      </c>
      <c r="D655" s="392" t="s">
        <v>1144</v>
      </c>
      <c r="E655" s="163" t="s">
        <v>38</v>
      </c>
      <c r="F655" s="235">
        <v>94</v>
      </c>
      <c r="G655" s="106"/>
      <c r="H655" s="106"/>
      <c r="I655" s="236"/>
      <c r="J655" s="108"/>
      <c r="K655" s="108"/>
      <c r="L655" s="106"/>
      <c r="M655" s="106"/>
      <c r="N655" s="109"/>
    </row>
    <row r="656" spans="1:14" s="231" customFormat="1" ht="25.5" outlineLevel="2">
      <c r="A656" s="163" t="s">
        <v>23</v>
      </c>
      <c r="B656" s="163">
        <v>92008</v>
      </c>
      <c r="C656" s="104" t="s">
        <v>1126</v>
      </c>
      <c r="D656" s="392" t="s">
        <v>1145</v>
      </c>
      <c r="E656" s="163" t="s">
        <v>38</v>
      </c>
      <c r="F656" s="235">
        <v>18</v>
      </c>
      <c r="G656" s="106"/>
      <c r="H656" s="106"/>
      <c r="I656" s="236"/>
      <c r="J656" s="108"/>
      <c r="K656" s="108"/>
      <c r="L656" s="106"/>
      <c r="M656" s="106"/>
      <c r="N656" s="109"/>
    </row>
    <row r="657" spans="1:14" s="231" customFormat="1" ht="25.5" outlineLevel="2">
      <c r="A657" s="163" t="s">
        <v>23</v>
      </c>
      <c r="B657" s="163">
        <v>91996</v>
      </c>
      <c r="C657" s="104" t="s">
        <v>1127</v>
      </c>
      <c r="D657" s="392" t="s">
        <v>1146</v>
      </c>
      <c r="E657" s="163" t="s">
        <v>38</v>
      </c>
      <c r="F657" s="235">
        <v>37</v>
      </c>
      <c r="G657" s="106"/>
      <c r="H657" s="106"/>
      <c r="I657" s="236"/>
      <c r="J657" s="108"/>
      <c r="K657" s="108"/>
      <c r="L657" s="106"/>
      <c r="M657" s="106"/>
      <c r="N657" s="109"/>
    </row>
    <row r="658" spans="1:14" s="231" customFormat="1" ht="15" customHeight="1" outlineLevel="2">
      <c r="A658" s="163" t="s">
        <v>23</v>
      </c>
      <c r="B658" s="240" t="s">
        <v>1133</v>
      </c>
      <c r="C658" s="104" t="s">
        <v>1128</v>
      </c>
      <c r="D658" s="392" t="s">
        <v>1147</v>
      </c>
      <c r="E658" s="163" t="s">
        <v>38</v>
      </c>
      <c r="F658" s="235">
        <v>30</v>
      </c>
      <c r="G658" s="106"/>
      <c r="H658" s="106"/>
      <c r="I658" s="236"/>
      <c r="J658" s="108"/>
      <c r="K658" s="108"/>
      <c r="L658" s="106"/>
      <c r="M658" s="106"/>
      <c r="N658" s="109"/>
    </row>
    <row r="659" spans="1:14" s="231" customFormat="1" ht="15" customHeight="1" outlineLevel="2">
      <c r="A659" s="163" t="s">
        <v>23</v>
      </c>
      <c r="B659" s="240" t="s">
        <v>1010</v>
      </c>
      <c r="C659" s="104" t="s">
        <v>1129</v>
      </c>
      <c r="D659" s="392" t="s">
        <v>1148</v>
      </c>
      <c r="E659" s="163" t="s">
        <v>38</v>
      </c>
      <c r="F659" s="235">
        <v>181</v>
      </c>
      <c r="G659" s="106"/>
      <c r="H659" s="106"/>
      <c r="I659" s="236"/>
      <c r="J659" s="108"/>
      <c r="K659" s="108"/>
      <c r="L659" s="106"/>
      <c r="M659" s="106"/>
      <c r="N659" s="109"/>
    </row>
    <row r="660" spans="1:14" s="231" customFormat="1" ht="15" customHeight="1" outlineLevel="2">
      <c r="A660" s="163" t="s">
        <v>23</v>
      </c>
      <c r="B660" s="240" t="s">
        <v>1011</v>
      </c>
      <c r="C660" s="104" t="s">
        <v>1130</v>
      </c>
      <c r="D660" s="392" t="s">
        <v>1149</v>
      </c>
      <c r="E660" s="163" t="s">
        <v>38</v>
      </c>
      <c r="F660" s="235">
        <v>4</v>
      </c>
      <c r="G660" s="106"/>
      <c r="H660" s="106"/>
      <c r="I660" s="236"/>
      <c r="J660" s="108"/>
      <c r="K660" s="108"/>
      <c r="L660" s="106"/>
      <c r="M660" s="106"/>
      <c r="N660" s="109"/>
    </row>
    <row r="661" spans="1:14" s="231" customFormat="1" ht="15" customHeight="1" outlineLevel="2">
      <c r="A661" s="163" t="s">
        <v>23</v>
      </c>
      <c r="B661" s="240" t="s">
        <v>1012</v>
      </c>
      <c r="C661" s="104" t="s">
        <v>1131</v>
      </c>
      <c r="D661" s="392" t="s">
        <v>1150</v>
      </c>
      <c r="E661" s="163" t="s">
        <v>38</v>
      </c>
      <c r="F661" s="235">
        <v>8</v>
      </c>
      <c r="G661" s="106"/>
      <c r="H661" s="106"/>
      <c r="I661" s="236"/>
      <c r="J661" s="108"/>
      <c r="K661" s="108"/>
      <c r="L661" s="106"/>
      <c r="M661" s="106"/>
      <c r="N661" s="109"/>
    </row>
    <row r="662" spans="1:14" s="231" customFormat="1" ht="15" customHeight="1" outlineLevel="2">
      <c r="A662" s="163" t="s">
        <v>23</v>
      </c>
      <c r="B662" s="240" t="s">
        <v>1013</v>
      </c>
      <c r="C662" s="104" t="s">
        <v>1132</v>
      </c>
      <c r="D662" s="392" t="s">
        <v>1151</v>
      </c>
      <c r="E662" s="163" t="s">
        <v>38</v>
      </c>
      <c r="F662" s="235">
        <v>13</v>
      </c>
      <c r="G662" s="106"/>
      <c r="H662" s="106"/>
      <c r="I662" s="236"/>
      <c r="J662" s="108"/>
      <c r="K662" s="108"/>
      <c r="L662" s="106"/>
      <c r="M662" s="106"/>
      <c r="N662" s="109"/>
    </row>
    <row r="663" spans="1:14" s="77" customFormat="1" ht="15" customHeight="1" outlineLevel="2">
      <c r="A663" s="393"/>
      <c r="B663" s="393"/>
      <c r="C663" s="372" t="s">
        <v>1152</v>
      </c>
      <c r="D663" s="390" t="s">
        <v>1153</v>
      </c>
      <c r="E663" s="393"/>
      <c r="F663" s="23"/>
      <c r="G663" s="22"/>
      <c r="H663" s="22"/>
      <c r="I663" s="38"/>
      <c r="J663" s="23"/>
      <c r="K663" s="23"/>
      <c r="L663" s="22"/>
      <c r="M663" s="22"/>
      <c r="N663" s="24"/>
    </row>
    <row r="664" spans="1:14" s="231" customFormat="1" ht="25.5" outlineLevel="2">
      <c r="A664" s="163" t="s">
        <v>23</v>
      </c>
      <c r="B664" s="241">
        <v>3380</v>
      </c>
      <c r="C664" s="104" t="s">
        <v>1155</v>
      </c>
      <c r="D664" s="392" t="s">
        <v>1159</v>
      </c>
      <c r="E664" s="163" t="s">
        <v>38</v>
      </c>
      <c r="F664" s="235">
        <v>5</v>
      </c>
      <c r="G664" s="106"/>
      <c r="H664" s="106"/>
      <c r="I664" s="236"/>
      <c r="J664" s="108"/>
      <c r="K664" s="108"/>
      <c r="L664" s="106"/>
      <c r="M664" s="106"/>
      <c r="N664" s="109"/>
    </row>
    <row r="665" spans="1:14" s="237" customFormat="1" ht="15" customHeight="1" outlineLevel="2">
      <c r="A665" s="201" t="s">
        <v>1008</v>
      </c>
      <c r="B665" s="242" t="s">
        <v>1014</v>
      </c>
      <c r="C665" s="104" t="s">
        <v>1156</v>
      </c>
      <c r="D665" s="392" t="s">
        <v>1160</v>
      </c>
      <c r="E665" s="163" t="s">
        <v>38</v>
      </c>
      <c r="F665" s="235">
        <v>1</v>
      </c>
      <c r="G665" s="106"/>
      <c r="H665" s="106"/>
      <c r="I665" s="236"/>
      <c r="J665" s="108"/>
      <c r="K665" s="108"/>
      <c r="L665" s="106"/>
      <c r="M665" s="106"/>
      <c r="N665" s="109"/>
    </row>
    <row r="666" spans="1:14" s="237" customFormat="1" ht="15" customHeight="1" outlineLevel="2">
      <c r="A666" s="201" t="s">
        <v>1008</v>
      </c>
      <c r="B666" s="242" t="s">
        <v>1015</v>
      </c>
      <c r="C666" s="104" t="s">
        <v>1157</v>
      </c>
      <c r="D666" s="392" t="s">
        <v>1161</v>
      </c>
      <c r="E666" s="201" t="s">
        <v>38</v>
      </c>
      <c r="F666" s="226">
        <v>5</v>
      </c>
      <c r="G666" s="106"/>
      <c r="H666" s="106"/>
      <c r="I666" s="236"/>
      <c r="J666" s="108"/>
      <c r="K666" s="108"/>
      <c r="L666" s="106"/>
      <c r="M666" s="106"/>
      <c r="N666" s="109"/>
    </row>
    <row r="667" spans="1:14" s="143" customFormat="1" ht="15" customHeight="1" outlineLevel="2">
      <c r="A667" s="163" t="s">
        <v>23</v>
      </c>
      <c r="B667" s="242" t="s">
        <v>1154</v>
      </c>
      <c r="C667" s="104" t="s">
        <v>1158</v>
      </c>
      <c r="D667" s="392" t="s">
        <v>1162</v>
      </c>
      <c r="E667" s="163" t="s">
        <v>38</v>
      </c>
      <c r="F667" s="235">
        <v>1</v>
      </c>
      <c r="G667" s="106"/>
      <c r="H667" s="106"/>
      <c r="I667" s="236"/>
      <c r="J667" s="108"/>
      <c r="K667" s="108"/>
      <c r="L667" s="106"/>
      <c r="M667" s="106"/>
      <c r="N667" s="109"/>
    </row>
    <row r="668" spans="1:14" s="77" customFormat="1" ht="15" customHeight="1" outlineLevel="2">
      <c r="A668" s="393"/>
      <c r="B668" s="393"/>
      <c r="C668" s="372" t="s">
        <v>1163</v>
      </c>
      <c r="D668" s="390" t="s">
        <v>1164</v>
      </c>
      <c r="E668" s="393"/>
      <c r="F668" s="23"/>
      <c r="G668" s="22"/>
      <c r="H668" s="22"/>
      <c r="I668" s="38"/>
      <c r="J668" s="23"/>
      <c r="K668" s="23"/>
      <c r="L668" s="22"/>
      <c r="M668" s="22"/>
      <c r="N668" s="24"/>
    </row>
    <row r="669" spans="1:14" s="231" customFormat="1" ht="15" customHeight="1" outlineLevel="2">
      <c r="A669" s="163" t="s">
        <v>23</v>
      </c>
      <c r="B669" s="163">
        <v>93358</v>
      </c>
      <c r="C669" s="104" t="s">
        <v>1166</v>
      </c>
      <c r="D669" s="392" t="s">
        <v>1169</v>
      </c>
      <c r="E669" s="243" t="s">
        <v>50</v>
      </c>
      <c r="F669" s="244">
        <v>29.303999999999998</v>
      </c>
      <c r="G669" s="106"/>
      <c r="H669" s="106"/>
      <c r="I669" s="122"/>
      <c r="J669" s="108"/>
      <c r="K669" s="108"/>
      <c r="L669" s="106"/>
      <c r="M669" s="106"/>
      <c r="N669" s="109"/>
    </row>
    <row r="670" spans="1:14" s="231" customFormat="1" ht="15" customHeight="1" outlineLevel="2">
      <c r="A670" s="373" t="s">
        <v>35</v>
      </c>
      <c r="B670" s="163">
        <v>531320</v>
      </c>
      <c r="C670" s="104" t="s">
        <v>1167</v>
      </c>
      <c r="D670" s="392" t="s">
        <v>1170</v>
      </c>
      <c r="E670" s="243" t="s">
        <v>50</v>
      </c>
      <c r="F670" s="244">
        <v>69.489999999999995</v>
      </c>
      <c r="G670" s="106"/>
      <c r="H670" s="106"/>
      <c r="I670" s="122"/>
      <c r="J670" s="108"/>
      <c r="K670" s="108"/>
      <c r="L670" s="106"/>
      <c r="M670" s="106"/>
      <c r="N670" s="109"/>
    </row>
    <row r="671" spans="1:14" s="231" customFormat="1" ht="25.5" outlineLevel="2">
      <c r="A671" s="163" t="s">
        <v>23</v>
      </c>
      <c r="B671" s="163" t="s">
        <v>1165</v>
      </c>
      <c r="C671" s="104" t="s">
        <v>1168</v>
      </c>
      <c r="D671" s="392" t="s">
        <v>1171</v>
      </c>
      <c r="E671" s="245" t="s">
        <v>50</v>
      </c>
      <c r="F671" s="246">
        <v>1</v>
      </c>
      <c r="G671" s="106"/>
      <c r="H671" s="106"/>
      <c r="I671" s="122"/>
      <c r="J671" s="108"/>
      <c r="K671" s="108"/>
      <c r="L671" s="106"/>
      <c r="M671" s="106"/>
      <c r="N671" s="109"/>
    </row>
    <row r="672" spans="1:14" s="28" customFormat="1" ht="15" customHeight="1" outlineLevel="1">
      <c r="A672" s="25"/>
      <c r="B672" s="26"/>
      <c r="C672" s="26"/>
      <c r="D672" s="494" t="s">
        <v>46</v>
      </c>
      <c r="E672" s="494"/>
      <c r="F672" s="494"/>
      <c r="G672" s="494"/>
      <c r="H672" s="494"/>
      <c r="I672" s="494"/>
      <c r="J672" s="494"/>
      <c r="K672" s="494"/>
      <c r="L672" s="495"/>
      <c r="M672" s="495"/>
      <c r="N672" s="27"/>
    </row>
    <row r="673" spans="1:14" s="6" customFormat="1" ht="15" customHeight="1" outlineLevel="1">
      <c r="A673" s="19"/>
      <c r="B673" s="41"/>
      <c r="C673" s="15">
        <v>19</v>
      </c>
      <c r="D673" s="390" t="s">
        <v>423</v>
      </c>
      <c r="E673" s="30"/>
      <c r="F673" s="33"/>
      <c r="G673" s="32"/>
      <c r="H673" s="32"/>
      <c r="I673" s="32"/>
      <c r="J673" s="33"/>
      <c r="K673" s="33"/>
      <c r="L673" s="32"/>
      <c r="M673" s="32"/>
      <c r="N673" s="39"/>
    </row>
    <row r="674" spans="1:14" s="110" customFormat="1" ht="15" customHeight="1" outlineLevel="2">
      <c r="A674" s="373" t="s">
        <v>23</v>
      </c>
      <c r="B674" s="145" t="s">
        <v>496</v>
      </c>
      <c r="C674" s="120" t="s">
        <v>424</v>
      </c>
      <c r="D674" s="392" t="s">
        <v>497</v>
      </c>
      <c r="E674" s="141" t="s">
        <v>55</v>
      </c>
      <c r="F674" s="108">
        <v>762.64</v>
      </c>
      <c r="G674" s="106"/>
      <c r="H674" s="106"/>
      <c r="I674" s="122"/>
      <c r="J674" s="108"/>
      <c r="K674" s="108"/>
      <c r="L674" s="106"/>
      <c r="M674" s="106"/>
      <c r="N674" s="109"/>
    </row>
    <row r="675" spans="1:14" s="110" customFormat="1" ht="15" customHeight="1" outlineLevel="2">
      <c r="A675" s="373" t="s">
        <v>35</v>
      </c>
      <c r="B675" s="145">
        <v>212100</v>
      </c>
      <c r="C675" s="120" t="s">
        <v>498</v>
      </c>
      <c r="D675" s="392" t="s">
        <v>514</v>
      </c>
      <c r="E675" s="141" t="s">
        <v>55</v>
      </c>
      <c r="F675" s="108">
        <v>838.904</v>
      </c>
      <c r="G675" s="106"/>
      <c r="H675" s="106"/>
      <c r="I675" s="122"/>
      <c r="J675" s="108"/>
      <c r="K675" s="108"/>
      <c r="L675" s="106"/>
      <c r="M675" s="106"/>
      <c r="N675" s="109"/>
    </row>
    <row r="676" spans="1:14" s="110" customFormat="1" ht="15" customHeight="1" outlineLevel="2">
      <c r="A676" s="373" t="s">
        <v>23</v>
      </c>
      <c r="B676" s="145" t="s">
        <v>502</v>
      </c>
      <c r="C676" s="120" t="s">
        <v>499</v>
      </c>
      <c r="D676" s="392" t="s">
        <v>500</v>
      </c>
      <c r="E676" s="373" t="s">
        <v>38</v>
      </c>
      <c r="F676" s="108">
        <v>4</v>
      </c>
      <c r="G676" s="106"/>
      <c r="H676" s="106"/>
      <c r="I676" s="122"/>
      <c r="J676" s="108"/>
      <c r="K676" s="108"/>
      <c r="L676" s="106"/>
      <c r="M676" s="106"/>
      <c r="N676" s="109"/>
    </row>
    <row r="677" spans="1:14" s="110" customFormat="1" ht="15" customHeight="1" outlineLevel="2">
      <c r="A677" s="373" t="s">
        <v>23</v>
      </c>
      <c r="B677" s="145">
        <v>85178</v>
      </c>
      <c r="C677" s="120" t="s">
        <v>513</v>
      </c>
      <c r="D677" s="392" t="s">
        <v>501</v>
      </c>
      <c r="E677" s="373" t="s">
        <v>38</v>
      </c>
      <c r="F677" s="108">
        <v>33</v>
      </c>
      <c r="G677" s="106"/>
      <c r="H677" s="106"/>
      <c r="I677" s="122"/>
      <c r="J677" s="108"/>
      <c r="K677" s="108"/>
      <c r="L677" s="106"/>
      <c r="M677" s="106"/>
      <c r="N677" s="109"/>
    </row>
    <row r="678" spans="1:14" s="4" customFormat="1" ht="15" customHeight="1" outlineLevel="1">
      <c r="A678" s="25"/>
      <c r="B678" s="26"/>
      <c r="C678" s="26"/>
      <c r="D678" s="494" t="s">
        <v>46</v>
      </c>
      <c r="E678" s="494"/>
      <c r="F678" s="494"/>
      <c r="G678" s="494"/>
      <c r="H678" s="494"/>
      <c r="I678" s="494"/>
      <c r="J678" s="494"/>
      <c r="K678" s="494"/>
      <c r="L678" s="495"/>
      <c r="M678" s="495"/>
      <c r="N678" s="27"/>
    </row>
    <row r="679" spans="1:14" s="6" customFormat="1" ht="15" customHeight="1" outlineLevel="1">
      <c r="A679" s="19"/>
      <c r="B679" s="41"/>
      <c r="C679" s="15">
        <v>20</v>
      </c>
      <c r="D679" s="390" t="s">
        <v>503</v>
      </c>
      <c r="E679" s="30"/>
      <c r="F679" s="33"/>
      <c r="G679" s="32"/>
      <c r="H679" s="32"/>
      <c r="I679" s="32"/>
      <c r="J679" s="33"/>
      <c r="K679" s="33"/>
      <c r="L679" s="32"/>
      <c r="M679" s="32"/>
      <c r="N679" s="39"/>
    </row>
    <row r="680" spans="1:14" s="110" customFormat="1" ht="15" customHeight="1" outlineLevel="2">
      <c r="A680" s="373" t="s">
        <v>23</v>
      </c>
      <c r="B680" s="145" t="s">
        <v>505</v>
      </c>
      <c r="C680" s="120" t="s">
        <v>426</v>
      </c>
      <c r="D680" s="392" t="s">
        <v>504</v>
      </c>
      <c r="E680" s="141" t="s">
        <v>55</v>
      </c>
      <c r="F680" s="108">
        <v>146.13000000000002</v>
      </c>
      <c r="G680" s="106"/>
      <c r="H680" s="106"/>
      <c r="I680" s="122"/>
      <c r="J680" s="108"/>
      <c r="K680" s="108"/>
      <c r="L680" s="106"/>
      <c r="M680" s="106"/>
      <c r="N680" s="109"/>
    </row>
    <row r="681" spans="1:14" s="110" customFormat="1" ht="15" customHeight="1" outlineLevel="2">
      <c r="A681" s="373" t="s">
        <v>23</v>
      </c>
      <c r="B681" s="145" t="s">
        <v>506</v>
      </c>
      <c r="C681" s="120" t="s">
        <v>428</v>
      </c>
      <c r="D681" s="392" t="s">
        <v>507</v>
      </c>
      <c r="E681" s="141" t="s">
        <v>55</v>
      </c>
      <c r="F681" s="108">
        <v>7.14</v>
      </c>
      <c r="G681" s="106"/>
      <c r="H681" s="106"/>
      <c r="I681" s="122"/>
      <c r="J681" s="108"/>
      <c r="K681" s="108"/>
      <c r="L681" s="106"/>
      <c r="M681" s="106"/>
      <c r="N681" s="109"/>
    </row>
    <row r="682" spans="1:14" s="4" customFormat="1" ht="15" customHeight="1" outlineLevel="1">
      <c r="A682" s="25"/>
      <c r="B682" s="26"/>
      <c r="C682" s="26"/>
      <c r="D682" s="494" t="s">
        <v>46</v>
      </c>
      <c r="E682" s="494"/>
      <c r="F682" s="494"/>
      <c r="G682" s="494"/>
      <c r="H682" s="494"/>
      <c r="I682" s="494"/>
      <c r="J682" s="494"/>
      <c r="K682" s="494"/>
      <c r="L682" s="495"/>
      <c r="M682" s="495"/>
      <c r="N682" s="27"/>
    </row>
    <row r="683" spans="1:14" s="6" customFormat="1" ht="15" customHeight="1" outlineLevel="1">
      <c r="A683" s="19"/>
      <c r="B683" s="41"/>
      <c r="C683" s="15">
        <v>21</v>
      </c>
      <c r="D683" s="390" t="s">
        <v>508</v>
      </c>
      <c r="E683" s="30"/>
      <c r="F683" s="33"/>
      <c r="G683" s="32"/>
      <c r="H683" s="32"/>
      <c r="I683" s="32"/>
      <c r="J683" s="33"/>
      <c r="K683" s="33"/>
      <c r="L683" s="32"/>
      <c r="M683" s="32"/>
      <c r="N683" s="39"/>
    </row>
    <row r="684" spans="1:14" s="110" customFormat="1" ht="15" customHeight="1" outlineLevel="2">
      <c r="A684" s="373" t="s">
        <v>23</v>
      </c>
      <c r="B684" s="145">
        <v>84863</v>
      </c>
      <c r="C684" s="120" t="s">
        <v>432</v>
      </c>
      <c r="D684" s="392" t="s">
        <v>509</v>
      </c>
      <c r="E684" s="141" t="s">
        <v>67</v>
      </c>
      <c r="F684" s="108">
        <v>68.399999999999991</v>
      </c>
      <c r="G684" s="106"/>
      <c r="H684" s="106"/>
      <c r="I684" s="122"/>
      <c r="J684" s="108"/>
      <c r="K684" s="108"/>
      <c r="L684" s="106"/>
      <c r="M684" s="106"/>
      <c r="N684" s="109"/>
    </row>
    <row r="685" spans="1:14" s="110" customFormat="1" ht="24.75" customHeight="1" outlineLevel="2">
      <c r="A685" s="373" t="s">
        <v>23</v>
      </c>
      <c r="B685" s="145">
        <v>84662</v>
      </c>
      <c r="C685" s="120" t="s">
        <v>434</v>
      </c>
      <c r="D685" s="392" t="s">
        <v>570</v>
      </c>
      <c r="E685" s="141" t="s">
        <v>55</v>
      </c>
      <c r="F685" s="108">
        <v>16.559999999999999</v>
      </c>
      <c r="G685" s="106"/>
      <c r="H685" s="106"/>
      <c r="I685" s="122"/>
      <c r="J685" s="108"/>
      <c r="K685" s="108"/>
      <c r="L685" s="106"/>
      <c r="M685" s="106"/>
      <c r="N685" s="109"/>
    </row>
    <row r="686" spans="1:14" s="110" customFormat="1" ht="15" customHeight="1" outlineLevel="2">
      <c r="A686" s="373" t="s">
        <v>23</v>
      </c>
      <c r="B686" s="145" t="s">
        <v>412</v>
      </c>
      <c r="C686" s="120" t="s">
        <v>53</v>
      </c>
      <c r="D686" s="392" t="s">
        <v>543</v>
      </c>
      <c r="E686" s="141" t="s">
        <v>55</v>
      </c>
      <c r="F686" s="108">
        <v>3.15</v>
      </c>
      <c r="G686" s="106"/>
      <c r="H686" s="106"/>
      <c r="I686" s="122"/>
      <c r="J686" s="108"/>
      <c r="K686" s="108"/>
      <c r="L686" s="106"/>
      <c r="M686" s="106"/>
      <c r="N686" s="109"/>
    </row>
    <row r="687" spans="1:14" s="4" customFormat="1" ht="15" customHeight="1" outlineLevel="1">
      <c r="A687" s="25"/>
      <c r="B687" s="26"/>
      <c r="C687" s="26"/>
      <c r="D687" s="494" t="s">
        <v>46</v>
      </c>
      <c r="E687" s="494"/>
      <c r="F687" s="494"/>
      <c r="G687" s="494"/>
      <c r="H687" s="494"/>
      <c r="I687" s="494"/>
      <c r="J687" s="494"/>
      <c r="K687" s="494"/>
      <c r="L687" s="495"/>
      <c r="M687" s="495"/>
      <c r="N687" s="27"/>
    </row>
    <row r="688" spans="1:14" s="6" customFormat="1" ht="15" customHeight="1" outlineLevel="1">
      <c r="A688" s="19"/>
      <c r="B688" s="41"/>
      <c r="C688" s="15">
        <v>22</v>
      </c>
      <c r="D688" s="390" t="s">
        <v>574</v>
      </c>
      <c r="E688" s="30"/>
      <c r="F688" s="33"/>
      <c r="G688" s="32"/>
      <c r="H688" s="32"/>
      <c r="I688" s="32"/>
      <c r="J688" s="33"/>
      <c r="K688" s="33"/>
      <c r="L688" s="32"/>
      <c r="M688" s="32"/>
      <c r="N688" s="39"/>
    </row>
    <row r="689" spans="1:14" s="6" customFormat="1" ht="15" customHeight="1" outlineLevel="1">
      <c r="A689" s="19"/>
      <c r="B689" s="41"/>
      <c r="C689" s="15" t="s">
        <v>643</v>
      </c>
      <c r="D689" s="385" t="s">
        <v>647</v>
      </c>
      <c r="E689" s="98"/>
      <c r="F689" s="99"/>
      <c r="G689" s="100"/>
      <c r="H689" s="100"/>
      <c r="I689" s="100"/>
      <c r="J689" s="99"/>
      <c r="K689" s="99"/>
      <c r="L689" s="100"/>
      <c r="M689" s="100"/>
      <c r="N689" s="101"/>
    </row>
    <row r="690" spans="1:14" s="143" customFormat="1" ht="15" customHeight="1" outlineLevel="1">
      <c r="A690" s="373" t="s">
        <v>35</v>
      </c>
      <c r="B690" s="145">
        <v>215100</v>
      </c>
      <c r="C690" s="120" t="s">
        <v>644</v>
      </c>
      <c r="D690" s="392" t="s">
        <v>576</v>
      </c>
      <c r="E690" s="373" t="s">
        <v>38</v>
      </c>
      <c r="F690" s="108">
        <v>1</v>
      </c>
      <c r="G690" s="106"/>
      <c r="H690" s="106"/>
      <c r="I690" s="146"/>
      <c r="J690" s="108"/>
      <c r="K690" s="108"/>
      <c r="L690" s="106"/>
      <c r="M690" s="106"/>
      <c r="N690" s="109"/>
    </row>
    <row r="691" spans="1:14" s="143" customFormat="1" ht="15" customHeight="1" outlineLevel="1">
      <c r="A691" s="373" t="s">
        <v>23</v>
      </c>
      <c r="B691" s="145">
        <v>25398</v>
      </c>
      <c r="C691" s="120" t="s">
        <v>645</v>
      </c>
      <c r="D691" s="392" t="s">
        <v>577</v>
      </c>
      <c r="E691" s="373" t="s">
        <v>38</v>
      </c>
      <c r="F691" s="108">
        <v>1</v>
      </c>
      <c r="G691" s="106"/>
      <c r="H691" s="106"/>
      <c r="I691" s="146"/>
      <c r="J691" s="108"/>
      <c r="K691" s="108"/>
      <c r="L691" s="106"/>
      <c r="M691" s="106"/>
      <c r="N691" s="109"/>
    </row>
    <row r="692" spans="1:14" s="143" customFormat="1" ht="15" customHeight="1" outlineLevel="1">
      <c r="A692" s="373" t="s">
        <v>23</v>
      </c>
      <c r="B692" s="145">
        <v>25399</v>
      </c>
      <c r="C692" s="120" t="s">
        <v>646</v>
      </c>
      <c r="D692" s="392" t="s">
        <v>589</v>
      </c>
      <c r="E692" s="373" t="s">
        <v>38</v>
      </c>
      <c r="F692" s="108">
        <v>1</v>
      </c>
      <c r="G692" s="106"/>
      <c r="H692" s="106"/>
      <c r="I692" s="146"/>
      <c r="J692" s="108"/>
      <c r="K692" s="108"/>
      <c r="L692" s="106"/>
      <c r="M692" s="106"/>
      <c r="N692" s="109"/>
    </row>
    <row r="693" spans="1:14" s="143" customFormat="1" ht="15" customHeight="1" outlineLevel="1">
      <c r="A693" s="375" t="s">
        <v>35</v>
      </c>
      <c r="B693" s="145">
        <v>215001</v>
      </c>
      <c r="C693" s="120" t="s">
        <v>695</v>
      </c>
      <c r="D693" s="387" t="s">
        <v>697</v>
      </c>
      <c r="E693" s="373" t="s">
        <v>38</v>
      </c>
      <c r="F693" s="108">
        <v>14</v>
      </c>
      <c r="G693" s="106"/>
      <c r="H693" s="106"/>
      <c r="I693" s="146"/>
      <c r="J693" s="108"/>
      <c r="K693" s="108"/>
      <c r="L693" s="106"/>
      <c r="M693" s="106"/>
      <c r="N693" s="109"/>
    </row>
    <row r="694" spans="1:14" s="110" customFormat="1" ht="14.25" outlineLevel="2">
      <c r="A694" s="373" t="s">
        <v>510</v>
      </c>
      <c r="B694" s="145" t="s">
        <v>636</v>
      </c>
      <c r="C694" s="120" t="s">
        <v>696</v>
      </c>
      <c r="D694" s="392" t="s">
        <v>638</v>
      </c>
      <c r="E694" s="373" t="s">
        <v>38</v>
      </c>
      <c r="F694" s="108">
        <v>1</v>
      </c>
      <c r="G694" s="106"/>
      <c r="H694" s="106"/>
      <c r="I694" s="122"/>
      <c r="J694" s="108"/>
      <c r="K694" s="108"/>
      <c r="L694" s="106"/>
      <c r="M694" s="106"/>
      <c r="N694" s="109"/>
    </row>
    <row r="695" spans="1:14" s="6" customFormat="1" ht="15" customHeight="1" outlineLevel="1">
      <c r="A695" s="19"/>
      <c r="B695" s="41"/>
      <c r="C695" s="15" t="s">
        <v>575</v>
      </c>
      <c r="D695" s="385" t="s">
        <v>648</v>
      </c>
      <c r="E695" s="98"/>
      <c r="F695" s="99"/>
      <c r="G695" s="100"/>
      <c r="H695" s="100"/>
      <c r="I695" s="100"/>
      <c r="J695" s="99"/>
      <c r="K695" s="99"/>
      <c r="L695" s="100"/>
      <c r="M695" s="100"/>
      <c r="N695" s="101"/>
    </row>
    <row r="696" spans="1:14" s="110" customFormat="1" ht="14.25" outlineLevel="2">
      <c r="A696" s="373" t="s">
        <v>510</v>
      </c>
      <c r="B696" s="145" t="s">
        <v>639</v>
      </c>
      <c r="C696" s="120" t="s">
        <v>649</v>
      </c>
      <c r="D696" s="387" t="s">
        <v>641</v>
      </c>
      <c r="E696" s="373" t="s">
        <v>38</v>
      </c>
      <c r="F696" s="108">
        <v>1</v>
      </c>
      <c r="G696" s="106"/>
      <c r="H696" s="106"/>
      <c r="I696" s="122"/>
      <c r="J696" s="108"/>
      <c r="K696" s="108"/>
      <c r="L696" s="106"/>
      <c r="M696" s="106"/>
      <c r="N696" s="109"/>
    </row>
    <row r="697" spans="1:14" s="110" customFormat="1" ht="14.25" outlineLevel="2">
      <c r="A697" s="373" t="s">
        <v>510</v>
      </c>
      <c r="B697" s="145" t="s">
        <v>640</v>
      </c>
      <c r="C697" s="120" t="s">
        <v>650</v>
      </c>
      <c r="D697" s="387" t="s">
        <v>642</v>
      </c>
      <c r="E697" s="375" t="s">
        <v>67</v>
      </c>
      <c r="F697" s="108">
        <v>4</v>
      </c>
      <c r="G697" s="106"/>
      <c r="H697" s="106"/>
      <c r="I697" s="122"/>
      <c r="J697" s="108"/>
      <c r="K697" s="108"/>
      <c r="L697" s="106"/>
      <c r="M697" s="106"/>
      <c r="N697" s="109"/>
    </row>
    <row r="698" spans="1:14" s="4" customFormat="1" ht="15" customHeight="1" outlineLevel="1">
      <c r="A698" s="25"/>
      <c r="B698" s="26"/>
      <c r="C698" s="26"/>
      <c r="D698" s="494" t="s">
        <v>46</v>
      </c>
      <c r="E698" s="494"/>
      <c r="F698" s="494"/>
      <c r="G698" s="494"/>
      <c r="H698" s="494"/>
      <c r="I698" s="494"/>
      <c r="J698" s="494"/>
      <c r="K698" s="494"/>
      <c r="L698" s="495"/>
      <c r="M698" s="495"/>
      <c r="N698" s="27"/>
    </row>
    <row r="699" spans="1:14" s="80" customFormat="1" ht="15" customHeight="1" outlineLevel="1">
      <c r="A699" s="19"/>
      <c r="B699" s="41"/>
      <c r="C699" s="15">
        <v>23</v>
      </c>
      <c r="D699" s="390" t="s">
        <v>425</v>
      </c>
      <c r="E699" s="371"/>
      <c r="F699" s="23"/>
      <c r="G699" s="22"/>
      <c r="H699" s="22"/>
      <c r="I699" s="38"/>
      <c r="J699" s="23"/>
      <c r="K699" s="23"/>
      <c r="L699" s="22"/>
      <c r="M699" s="22"/>
      <c r="N699" s="24"/>
    </row>
    <row r="700" spans="1:14" s="110" customFormat="1" ht="15" customHeight="1" outlineLevel="2">
      <c r="A700" s="373" t="s">
        <v>35</v>
      </c>
      <c r="B700" s="373">
        <v>162110</v>
      </c>
      <c r="C700" s="120" t="s">
        <v>585</v>
      </c>
      <c r="D700" s="374" t="s">
        <v>427</v>
      </c>
      <c r="E700" s="373" t="s">
        <v>67</v>
      </c>
      <c r="F700" s="108">
        <v>32.25</v>
      </c>
      <c r="G700" s="106"/>
      <c r="H700" s="106"/>
      <c r="I700" s="122"/>
      <c r="J700" s="108"/>
      <c r="K700" s="108"/>
      <c r="L700" s="106"/>
      <c r="M700" s="106"/>
      <c r="N700" s="109"/>
    </row>
    <row r="701" spans="1:14" s="110" customFormat="1" ht="15" customHeight="1" outlineLevel="2">
      <c r="A701" s="373" t="s">
        <v>23</v>
      </c>
      <c r="B701" s="373">
        <v>92326</v>
      </c>
      <c r="C701" s="104" t="s">
        <v>586</v>
      </c>
      <c r="D701" s="374" t="s">
        <v>429</v>
      </c>
      <c r="E701" s="373" t="s">
        <v>38</v>
      </c>
      <c r="F701" s="108">
        <v>11</v>
      </c>
      <c r="G701" s="106"/>
      <c r="H701" s="106"/>
      <c r="I701" s="122"/>
      <c r="J701" s="108"/>
      <c r="K701" s="108"/>
      <c r="L701" s="106"/>
      <c r="M701" s="106"/>
      <c r="N701" s="109"/>
    </row>
    <row r="702" spans="1:14" s="110" customFormat="1" ht="15" customHeight="1" outlineLevel="2">
      <c r="A702" s="373" t="s">
        <v>23</v>
      </c>
      <c r="B702" s="373">
        <v>92332</v>
      </c>
      <c r="C702" s="104" t="s">
        <v>587</v>
      </c>
      <c r="D702" s="374" t="s">
        <v>430</v>
      </c>
      <c r="E702" s="373" t="s">
        <v>38</v>
      </c>
      <c r="F702" s="108">
        <v>3</v>
      </c>
      <c r="G702" s="106"/>
      <c r="H702" s="106"/>
      <c r="I702" s="122"/>
      <c r="J702" s="108"/>
      <c r="K702" s="108"/>
      <c r="L702" s="106"/>
      <c r="M702" s="106"/>
      <c r="N702" s="109"/>
    </row>
    <row r="703" spans="1:14" s="110" customFormat="1" ht="15" customHeight="1" outlineLevel="2">
      <c r="A703" s="373" t="s">
        <v>23</v>
      </c>
      <c r="B703" s="375">
        <v>11756</v>
      </c>
      <c r="C703" s="104" t="s">
        <v>632</v>
      </c>
      <c r="D703" s="376" t="s">
        <v>635</v>
      </c>
      <c r="E703" s="373" t="s">
        <v>38</v>
      </c>
      <c r="F703" s="108">
        <v>3</v>
      </c>
      <c r="G703" s="106"/>
      <c r="H703" s="106"/>
      <c r="I703" s="122"/>
      <c r="J703" s="108"/>
      <c r="K703" s="108"/>
      <c r="L703" s="106"/>
      <c r="M703" s="106"/>
      <c r="N703" s="109"/>
    </row>
    <row r="704" spans="1:14" s="110" customFormat="1" ht="15" customHeight="1" outlineLevel="2">
      <c r="A704" s="373" t="s">
        <v>23</v>
      </c>
      <c r="B704" s="375">
        <v>39660</v>
      </c>
      <c r="C704" s="104" t="s">
        <v>633</v>
      </c>
      <c r="D704" s="376" t="s">
        <v>634</v>
      </c>
      <c r="E704" s="375" t="s">
        <v>67</v>
      </c>
      <c r="F704" s="108">
        <v>3</v>
      </c>
      <c r="G704" s="106"/>
      <c r="H704" s="106"/>
      <c r="I704" s="122"/>
      <c r="J704" s="108"/>
      <c r="K704" s="108"/>
      <c r="L704" s="106"/>
      <c r="M704" s="106"/>
      <c r="N704" s="109"/>
    </row>
    <row r="705" spans="1:14" s="4" customFormat="1" ht="15" customHeight="1" outlineLevel="1">
      <c r="A705" s="25"/>
      <c r="B705" s="26"/>
      <c r="C705" s="26"/>
      <c r="D705" s="494" t="s">
        <v>46</v>
      </c>
      <c r="E705" s="494"/>
      <c r="F705" s="494"/>
      <c r="G705" s="494"/>
      <c r="H705" s="494"/>
      <c r="I705" s="494"/>
      <c r="J705" s="494"/>
      <c r="K705" s="494"/>
      <c r="L705" s="495"/>
      <c r="M705" s="495"/>
      <c r="N705" s="27"/>
    </row>
    <row r="706" spans="1:14" s="4" customFormat="1" ht="15" customHeight="1" outlineLevel="1">
      <c r="A706" s="19"/>
      <c r="B706" s="41"/>
      <c r="C706" s="15">
        <v>24</v>
      </c>
      <c r="D706" s="390" t="s">
        <v>431</v>
      </c>
      <c r="E706" s="371"/>
      <c r="F706" s="23"/>
      <c r="G706" s="22"/>
      <c r="H706" s="22"/>
      <c r="I706" s="38"/>
      <c r="J706" s="23"/>
      <c r="K706" s="23"/>
      <c r="L706" s="22"/>
      <c r="M706" s="22"/>
      <c r="N706" s="24"/>
    </row>
    <row r="707" spans="1:14" s="110" customFormat="1" ht="15" customHeight="1" outlineLevel="1">
      <c r="A707" s="148" t="s">
        <v>23</v>
      </c>
      <c r="B707" s="148">
        <v>72553</v>
      </c>
      <c r="C707" s="120" t="s">
        <v>581</v>
      </c>
      <c r="D707" s="149" t="s">
        <v>433</v>
      </c>
      <c r="E707" s="148" t="s">
        <v>38</v>
      </c>
      <c r="F707" s="150">
        <v>18</v>
      </c>
      <c r="G707" s="151"/>
      <c r="H707" s="151"/>
      <c r="I707" s="152"/>
      <c r="J707" s="150"/>
      <c r="K707" s="150"/>
      <c r="L707" s="151"/>
      <c r="M707" s="151"/>
      <c r="N707" s="153"/>
    </row>
    <row r="708" spans="1:14" s="110" customFormat="1" ht="15" customHeight="1" outlineLevel="1">
      <c r="A708" s="148" t="s">
        <v>23</v>
      </c>
      <c r="B708" s="148">
        <v>96765</v>
      </c>
      <c r="C708" s="120" t="s">
        <v>582</v>
      </c>
      <c r="D708" s="149" t="s">
        <v>595</v>
      </c>
      <c r="E708" s="148" t="s">
        <v>38</v>
      </c>
      <c r="F708" s="150">
        <v>4</v>
      </c>
      <c r="G708" s="151"/>
      <c r="H708" s="151"/>
      <c r="I708" s="152"/>
      <c r="J708" s="150"/>
      <c r="K708" s="150"/>
      <c r="L708" s="151"/>
      <c r="M708" s="151"/>
      <c r="N708" s="153"/>
    </row>
    <row r="709" spans="1:14" s="110" customFormat="1" ht="15" customHeight="1" outlineLevel="1">
      <c r="A709" s="148" t="s">
        <v>23</v>
      </c>
      <c r="B709" s="148">
        <v>72288</v>
      </c>
      <c r="C709" s="120" t="s">
        <v>583</v>
      </c>
      <c r="D709" s="149" t="s">
        <v>596</v>
      </c>
      <c r="E709" s="148" t="s">
        <v>38</v>
      </c>
      <c r="F709" s="150">
        <v>4</v>
      </c>
      <c r="G709" s="151"/>
      <c r="H709" s="151"/>
      <c r="I709" s="152"/>
      <c r="J709" s="150"/>
      <c r="K709" s="150"/>
      <c r="L709" s="151"/>
      <c r="M709" s="151"/>
      <c r="N709" s="153"/>
    </row>
    <row r="710" spans="1:14" s="110" customFormat="1" ht="15" customHeight="1" outlineLevel="1">
      <c r="A710" s="148" t="s">
        <v>655</v>
      </c>
      <c r="B710" s="148">
        <v>92367</v>
      </c>
      <c r="C710" s="120" t="s">
        <v>584</v>
      </c>
      <c r="D710" s="149" t="s">
        <v>656</v>
      </c>
      <c r="E710" s="148" t="s">
        <v>67</v>
      </c>
      <c r="F710" s="150">
        <v>100</v>
      </c>
      <c r="G710" s="151"/>
      <c r="H710" s="151"/>
      <c r="I710" s="152"/>
      <c r="J710" s="150"/>
      <c r="K710" s="150"/>
      <c r="L710" s="151"/>
      <c r="M710" s="151"/>
      <c r="N710" s="153"/>
    </row>
    <row r="711" spans="1:14" s="110" customFormat="1" ht="15" customHeight="1" outlineLevel="1">
      <c r="A711" s="148" t="s">
        <v>510</v>
      </c>
      <c r="B711" s="148" t="s">
        <v>626</v>
      </c>
      <c r="C711" s="120" t="s">
        <v>612</v>
      </c>
      <c r="D711" s="149" t="s">
        <v>597</v>
      </c>
      <c r="E711" s="148" t="s">
        <v>38</v>
      </c>
      <c r="F711" s="150">
        <v>4</v>
      </c>
      <c r="G711" s="151"/>
      <c r="H711" s="151"/>
      <c r="I711" s="152"/>
      <c r="J711" s="150"/>
      <c r="K711" s="150"/>
      <c r="L711" s="151"/>
      <c r="M711" s="151"/>
      <c r="N711" s="153"/>
    </row>
    <row r="712" spans="1:14" s="110" customFormat="1" ht="15" customHeight="1" outlineLevel="1">
      <c r="A712" s="148" t="s">
        <v>510</v>
      </c>
      <c r="B712" s="148" t="s">
        <v>629</v>
      </c>
      <c r="C712" s="120" t="s">
        <v>613</v>
      </c>
      <c r="D712" s="149" t="s">
        <v>598</v>
      </c>
      <c r="E712" s="148" t="s">
        <v>38</v>
      </c>
      <c r="F712" s="150">
        <v>1</v>
      </c>
      <c r="G712" s="151"/>
      <c r="H712" s="151"/>
      <c r="I712" s="152"/>
      <c r="J712" s="150"/>
      <c r="K712" s="150"/>
      <c r="L712" s="151"/>
      <c r="M712" s="151"/>
      <c r="N712" s="153"/>
    </row>
    <row r="713" spans="1:14" s="110" customFormat="1" ht="15" customHeight="1" outlineLevel="1">
      <c r="A713" s="148" t="s">
        <v>23</v>
      </c>
      <c r="B713" s="148">
        <v>83644</v>
      </c>
      <c r="C713" s="120" t="s">
        <v>614</v>
      </c>
      <c r="D713" s="149" t="s">
        <v>599</v>
      </c>
      <c r="E713" s="148" t="s">
        <v>38</v>
      </c>
      <c r="F713" s="150">
        <v>1</v>
      </c>
      <c r="G713" s="151"/>
      <c r="H713" s="151"/>
      <c r="I713" s="152"/>
      <c r="J713" s="150"/>
      <c r="K713" s="150"/>
      <c r="L713" s="151"/>
      <c r="M713" s="151"/>
      <c r="N713" s="153"/>
    </row>
    <row r="714" spans="1:14" s="110" customFormat="1" ht="15" customHeight="1" outlineLevel="1">
      <c r="A714" s="148" t="s">
        <v>23</v>
      </c>
      <c r="B714" s="148">
        <v>83646</v>
      </c>
      <c r="C714" s="120" t="s">
        <v>615</v>
      </c>
      <c r="D714" s="149" t="s">
        <v>600</v>
      </c>
      <c r="E714" s="148" t="s">
        <v>38</v>
      </c>
      <c r="F714" s="150">
        <v>1</v>
      </c>
      <c r="G714" s="151"/>
      <c r="H714" s="151"/>
      <c r="I714" s="152"/>
      <c r="J714" s="150"/>
      <c r="K714" s="150"/>
      <c r="L714" s="151"/>
      <c r="M714" s="151"/>
      <c r="N714" s="153"/>
    </row>
    <row r="715" spans="1:14" s="110" customFormat="1" ht="15" customHeight="1" outlineLevel="1">
      <c r="A715" s="148" t="s">
        <v>510</v>
      </c>
      <c r="B715" s="148" t="s">
        <v>631</v>
      </c>
      <c r="C715" s="120" t="s">
        <v>616</v>
      </c>
      <c r="D715" s="149" t="s">
        <v>601</v>
      </c>
      <c r="E715" s="148" t="s">
        <v>38</v>
      </c>
      <c r="F715" s="150">
        <v>1</v>
      </c>
      <c r="G715" s="151"/>
      <c r="H715" s="151"/>
      <c r="I715" s="152"/>
      <c r="J715" s="150"/>
      <c r="K715" s="150"/>
      <c r="L715" s="151"/>
      <c r="M715" s="151"/>
      <c r="N715" s="153"/>
    </row>
    <row r="716" spans="1:14" s="110" customFormat="1" ht="15" customHeight="1" outlineLevel="1">
      <c r="A716" s="148" t="s">
        <v>23</v>
      </c>
      <c r="B716" s="148">
        <v>39624</v>
      </c>
      <c r="C716" s="120" t="s">
        <v>617</v>
      </c>
      <c r="D716" s="149" t="s">
        <v>602</v>
      </c>
      <c r="E716" s="148" t="s">
        <v>38</v>
      </c>
      <c r="F716" s="150">
        <v>5</v>
      </c>
      <c r="G716" s="151"/>
      <c r="H716" s="151"/>
      <c r="I716" s="152"/>
      <c r="J716" s="150"/>
      <c r="K716" s="150"/>
      <c r="L716" s="151"/>
      <c r="M716" s="151"/>
      <c r="N716" s="153"/>
    </row>
    <row r="717" spans="1:14" s="110" customFormat="1" ht="15" customHeight="1" outlineLevel="1">
      <c r="A717" s="148" t="s">
        <v>510</v>
      </c>
      <c r="B717" s="148" t="s">
        <v>627</v>
      </c>
      <c r="C717" s="120" t="s">
        <v>618</v>
      </c>
      <c r="D717" s="149" t="s">
        <v>603</v>
      </c>
      <c r="E717" s="148" t="s">
        <v>38</v>
      </c>
      <c r="F717" s="150">
        <v>13</v>
      </c>
      <c r="G717" s="151"/>
      <c r="H717" s="151"/>
      <c r="I717" s="152"/>
      <c r="J717" s="150"/>
      <c r="K717" s="150"/>
      <c r="L717" s="151"/>
      <c r="M717" s="151"/>
      <c r="N717" s="153"/>
    </row>
    <row r="718" spans="1:14" s="110" customFormat="1" ht="15" customHeight="1" outlineLevel="1">
      <c r="A718" s="148" t="s">
        <v>510</v>
      </c>
      <c r="B718" s="148" t="s">
        <v>628</v>
      </c>
      <c r="C718" s="120" t="s">
        <v>619</v>
      </c>
      <c r="D718" s="149" t="s">
        <v>604</v>
      </c>
      <c r="E718" s="148" t="s">
        <v>38</v>
      </c>
      <c r="F718" s="150">
        <v>1</v>
      </c>
      <c r="G718" s="151"/>
      <c r="H718" s="151"/>
      <c r="I718" s="152"/>
      <c r="J718" s="150"/>
      <c r="K718" s="150"/>
      <c r="L718" s="151"/>
      <c r="M718" s="151"/>
      <c r="N718" s="153"/>
    </row>
    <row r="719" spans="1:14" s="110" customFormat="1" ht="15" customHeight="1" outlineLevel="2">
      <c r="A719" s="148" t="s">
        <v>510</v>
      </c>
      <c r="B719" s="148" t="s">
        <v>610</v>
      </c>
      <c r="C719" s="120" t="s">
        <v>620</v>
      </c>
      <c r="D719" s="149" t="s">
        <v>605</v>
      </c>
      <c r="E719" s="148" t="s">
        <v>38</v>
      </c>
      <c r="F719" s="150">
        <v>2</v>
      </c>
      <c r="G719" s="151"/>
      <c r="H719" s="151"/>
      <c r="I719" s="152"/>
      <c r="J719" s="150"/>
      <c r="K719" s="150"/>
      <c r="L719" s="151"/>
      <c r="M719" s="151"/>
      <c r="N719" s="153"/>
    </row>
    <row r="720" spans="1:14" s="110" customFormat="1" ht="15" customHeight="1" outlineLevel="2">
      <c r="A720" s="148" t="s">
        <v>510</v>
      </c>
      <c r="B720" s="148" t="s">
        <v>611</v>
      </c>
      <c r="C720" s="120" t="s">
        <v>621</v>
      </c>
      <c r="D720" s="149" t="s">
        <v>606</v>
      </c>
      <c r="E720" s="148" t="s">
        <v>38</v>
      </c>
      <c r="F720" s="150">
        <v>4</v>
      </c>
      <c r="G720" s="151"/>
      <c r="H720" s="151"/>
      <c r="I720" s="152"/>
      <c r="J720" s="150"/>
      <c r="K720" s="150"/>
      <c r="L720" s="151"/>
      <c r="M720" s="151"/>
      <c r="N720" s="153"/>
    </row>
    <row r="721" spans="1:14" s="110" customFormat="1" ht="15" customHeight="1" outlineLevel="2">
      <c r="A721" s="148" t="s">
        <v>23</v>
      </c>
      <c r="B721" s="148">
        <v>38774</v>
      </c>
      <c r="C721" s="120" t="s">
        <v>622</v>
      </c>
      <c r="D721" s="149" t="s">
        <v>435</v>
      </c>
      <c r="E721" s="148" t="s">
        <v>38</v>
      </c>
      <c r="F721" s="150">
        <v>40</v>
      </c>
      <c r="G721" s="151"/>
      <c r="H721" s="151"/>
      <c r="I721" s="152"/>
      <c r="J721" s="150"/>
      <c r="K721" s="150"/>
      <c r="L721" s="151"/>
      <c r="M721" s="151"/>
      <c r="N721" s="153"/>
    </row>
    <row r="722" spans="1:14" s="110" customFormat="1" ht="15" customHeight="1" outlineLevel="2">
      <c r="A722" s="148" t="s">
        <v>510</v>
      </c>
      <c r="B722" s="148" t="s">
        <v>630</v>
      </c>
      <c r="C722" s="120" t="s">
        <v>623</v>
      </c>
      <c r="D722" s="149" t="s">
        <v>607</v>
      </c>
      <c r="E722" s="148" t="s">
        <v>38</v>
      </c>
      <c r="F722" s="150">
        <v>5</v>
      </c>
      <c r="G722" s="151"/>
      <c r="H722" s="151"/>
      <c r="I722" s="152"/>
      <c r="J722" s="150"/>
      <c r="K722" s="150"/>
      <c r="L722" s="151"/>
      <c r="M722" s="151"/>
      <c r="N722" s="153"/>
    </row>
    <row r="723" spans="1:14" s="110" customFormat="1" ht="25.5" customHeight="1" outlineLevel="2">
      <c r="A723" s="148" t="s">
        <v>23</v>
      </c>
      <c r="B723" s="148">
        <v>37558</v>
      </c>
      <c r="C723" s="120" t="s">
        <v>624</v>
      </c>
      <c r="D723" s="149" t="s">
        <v>608</v>
      </c>
      <c r="E723" s="148" t="s">
        <v>38</v>
      </c>
      <c r="F723" s="150">
        <v>31</v>
      </c>
      <c r="G723" s="151"/>
      <c r="H723" s="151"/>
      <c r="I723" s="152"/>
      <c r="J723" s="150"/>
      <c r="K723" s="150"/>
      <c r="L723" s="151"/>
      <c r="M723" s="151"/>
      <c r="N723" s="153"/>
    </row>
    <row r="724" spans="1:14" s="110" customFormat="1" ht="25.5" customHeight="1" outlineLevel="2">
      <c r="A724" s="148" t="s">
        <v>23</v>
      </c>
      <c r="B724" s="148">
        <v>37557</v>
      </c>
      <c r="C724" s="120" t="s">
        <v>625</v>
      </c>
      <c r="D724" s="149" t="s">
        <v>609</v>
      </c>
      <c r="E724" s="148" t="s">
        <v>38</v>
      </c>
      <c r="F724" s="150">
        <v>165</v>
      </c>
      <c r="G724" s="151"/>
      <c r="H724" s="151"/>
      <c r="I724" s="152"/>
      <c r="J724" s="150"/>
      <c r="K724" s="150"/>
      <c r="L724" s="151"/>
      <c r="M724" s="151"/>
      <c r="N724" s="153"/>
    </row>
    <row r="725" spans="1:14" s="4" customFormat="1" ht="15" customHeight="1" outlineLevel="1">
      <c r="A725" s="25"/>
      <c r="B725" s="26"/>
      <c r="C725" s="26"/>
      <c r="D725" s="494" t="s">
        <v>46</v>
      </c>
      <c r="E725" s="494"/>
      <c r="F725" s="494"/>
      <c r="G725" s="494"/>
      <c r="H725" s="494"/>
      <c r="I725" s="494"/>
      <c r="J725" s="494"/>
      <c r="K725" s="494"/>
      <c r="L725" s="495"/>
      <c r="M725" s="495"/>
      <c r="N725" s="27"/>
    </row>
    <row r="726" spans="1:14" s="4" customFormat="1" ht="15" customHeight="1" outlineLevel="1">
      <c r="A726" s="19"/>
      <c r="B726" s="41"/>
      <c r="C726" s="15">
        <v>25</v>
      </c>
      <c r="D726" s="390" t="s">
        <v>436</v>
      </c>
      <c r="E726" s="371"/>
      <c r="F726" s="23"/>
      <c r="G726" s="22"/>
      <c r="H726" s="22"/>
      <c r="I726" s="38"/>
      <c r="J726" s="23"/>
      <c r="K726" s="23"/>
      <c r="L726" s="22"/>
      <c r="M726" s="22"/>
      <c r="N726" s="24"/>
    </row>
    <row r="727" spans="1:14" s="110" customFormat="1" ht="15" customHeight="1" outlineLevel="2">
      <c r="A727" s="373" t="s">
        <v>23</v>
      </c>
      <c r="B727" s="373">
        <v>9537</v>
      </c>
      <c r="C727" s="104" t="s">
        <v>588</v>
      </c>
      <c r="D727" s="154" t="s">
        <v>437</v>
      </c>
      <c r="E727" s="373" t="s">
        <v>55</v>
      </c>
      <c r="F727" s="105">
        <v>3692.08</v>
      </c>
      <c r="G727" s="106"/>
      <c r="H727" s="106"/>
      <c r="I727" s="122"/>
      <c r="J727" s="108"/>
      <c r="K727" s="108"/>
      <c r="L727" s="106"/>
      <c r="M727" s="106"/>
      <c r="N727" s="109"/>
    </row>
    <row r="728" spans="1:14" s="28" customFormat="1" ht="15" customHeight="1" outlineLevel="1">
      <c r="A728" s="25"/>
      <c r="B728" s="26"/>
      <c r="C728" s="26"/>
      <c r="D728" s="494" t="s">
        <v>46</v>
      </c>
      <c r="E728" s="494"/>
      <c r="F728" s="494"/>
      <c r="G728" s="494"/>
      <c r="H728" s="494"/>
      <c r="I728" s="494"/>
      <c r="J728" s="494"/>
      <c r="K728" s="494"/>
      <c r="L728" s="495"/>
      <c r="M728" s="495"/>
      <c r="N728" s="27"/>
    </row>
    <row r="729" spans="1:14" s="90" customFormat="1" ht="15" customHeight="1" outlineLevel="1">
      <c r="A729" s="81"/>
      <c r="B729" s="82"/>
      <c r="C729" s="83"/>
      <c r="D729" s="84"/>
      <c r="E729" s="85"/>
      <c r="F729" s="86"/>
      <c r="G729" s="85"/>
      <c r="H729" s="85"/>
      <c r="I729" s="87"/>
      <c r="J729" s="85"/>
      <c r="K729" s="85"/>
      <c r="L729" s="88"/>
      <c r="M729" s="88"/>
      <c r="N729" s="89"/>
    </row>
    <row r="730" spans="1:14" s="93" customFormat="1" ht="22.9" customHeight="1">
      <c r="A730" s="91"/>
      <c r="B730" s="91"/>
      <c r="C730" s="369"/>
      <c r="D730" s="498" t="s">
        <v>17</v>
      </c>
      <c r="E730" s="498"/>
      <c r="F730" s="498"/>
      <c r="G730" s="498"/>
      <c r="H730" s="498"/>
      <c r="I730" s="498"/>
      <c r="J730" s="498"/>
      <c r="K730" s="498"/>
      <c r="L730" s="499"/>
      <c r="M730" s="499"/>
      <c r="N730" s="92"/>
    </row>
  </sheetData>
  <mergeCells count="76">
    <mergeCell ref="D730:K730"/>
    <mergeCell ref="L730:M730"/>
    <mergeCell ref="D705:K705"/>
    <mergeCell ref="L705:M705"/>
    <mergeCell ref="D725:K725"/>
    <mergeCell ref="L725:M725"/>
    <mergeCell ref="D728:K728"/>
    <mergeCell ref="L728:M728"/>
    <mergeCell ref="D566:K566"/>
    <mergeCell ref="L566:M566"/>
    <mergeCell ref="D672:K672"/>
    <mergeCell ref="L672:M672"/>
    <mergeCell ref="D698:K698"/>
    <mergeCell ref="L698:M698"/>
    <mergeCell ref="D678:K678"/>
    <mergeCell ref="L678:M678"/>
    <mergeCell ref="D682:K682"/>
    <mergeCell ref="L682:M682"/>
    <mergeCell ref="D687:K687"/>
    <mergeCell ref="L687:M687"/>
    <mergeCell ref="D487:K487"/>
    <mergeCell ref="L487:M487"/>
    <mergeCell ref="D514:K514"/>
    <mergeCell ref="L514:M514"/>
    <mergeCell ref="D549:K549"/>
    <mergeCell ref="L549:M549"/>
    <mergeCell ref="D435:K435"/>
    <mergeCell ref="L435:M435"/>
    <mergeCell ref="D446:K446"/>
    <mergeCell ref="L446:M446"/>
    <mergeCell ref="D460:K460"/>
    <mergeCell ref="L460:M460"/>
    <mergeCell ref="D396:K396"/>
    <mergeCell ref="L396:M396"/>
    <mergeCell ref="D400:K400"/>
    <mergeCell ref="L400:M400"/>
    <mergeCell ref="D410:K410"/>
    <mergeCell ref="L410:M410"/>
    <mergeCell ref="D326:K326"/>
    <mergeCell ref="L326:M326"/>
    <mergeCell ref="D365:K365"/>
    <mergeCell ref="L365:M365"/>
    <mergeCell ref="D375:K375"/>
    <mergeCell ref="L375:M375"/>
    <mergeCell ref="D36:K36"/>
    <mergeCell ref="L36:M36"/>
    <mergeCell ref="D133:K133"/>
    <mergeCell ref="L133:M133"/>
    <mergeCell ref="D306:K306"/>
    <mergeCell ref="L306:M306"/>
    <mergeCell ref="J7:L7"/>
    <mergeCell ref="M7:M8"/>
    <mergeCell ref="N7:N8"/>
    <mergeCell ref="A9:N9"/>
    <mergeCell ref="D21:K21"/>
    <mergeCell ref="L21:M21"/>
    <mergeCell ref="A6:B6"/>
    <mergeCell ref="C6:D6"/>
    <mergeCell ref="E6:I6"/>
    <mergeCell ref="A7:A8"/>
    <mergeCell ref="B7:B8"/>
    <mergeCell ref="C7:C8"/>
    <mergeCell ref="D7:D8"/>
    <mergeCell ref="E7:E8"/>
    <mergeCell ref="F7:F8"/>
    <mergeCell ref="G7:I7"/>
    <mergeCell ref="A1:N1"/>
    <mergeCell ref="A2:N2"/>
    <mergeCell ref="A3:N3"/>
    <mergeCell ref="A4:B4"/>
    <mergeCell ref="C4:D4"/>
    <mergeCell ref="E4:I4"/>
    <mergeCell ref="J4:N5"/>
    <mergeCell ref="A5:B5"/>
    <mergeCell ref="C5:D5"/>
    <mergeCell ref="E5:I5"/>
  </mergeCells>
  <printOptions horizontalCentered="1"/>
  <pageMargins left="0.19685039370078741" right="0" top="0.39370078740157483" bottom="0.39370078740157483" header="0" footer="0"/>
  <pageSetup paperSize="9" scale="58" firstPageNumber="0" fitToHeight="0" pageOrder="overThenDown" orientation="landscape" horizontalDpi="300" verticalDpi="300" r:id="rId1"/>
  <headerFooter alignWithMargins="0">
    <oddFooter>&amp;R&amp;"Calibri,Regular"&amp;11&amp;P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B148"/>
  <sheetViews>
    <sheetView tabSelected="1" view="pageBreakPreview" zoomScale="40" zoomScaleNormal="80" zoomScaleSheetLayoutView="4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AC137" sqref="AC137"/>
    </sheetView>
  </sheetViews>
  <sheetFormatPr defaultColWidth="15.7109375" defaultRowHeight="15" customHeight="1" outlineLevelRow="1"/>
  <cols>
    <col min="1" max="1" width="6.7109375" style="480" bestFit="1" customWidth="1"/>
    <col min="2" max="2" width="38.42578125" style="459" customWidth="1"/>
    <col min="3" max="3" width="10.140625" style="459" customWidth="1"/>
    <col min="4" max="4" width="20.5703125" style="459" bestFit="1" customWidth="1"/>
    <col min="5" max="5" width="9.7109375" style="459" customWidth="1"/>
    <col min="6" max="6" width="17.7109375" style="459" customWidth="1"/>
    <col min="7" max="7" width="9.7109375" style="459" customWidth="1"/>
    <col min="8" max="8" width="17.7109375" style="459" customWidth="1"/>
    <col min="9" max="9" width="9.7109375" style="459" customWidth="1"/>
    <col min="10" max="10" width="17.7109375" style="459" customWidth="1"/>
    <col min="11" max="11" width="9.7109375" style="459" customWidth="1"/>
    <col min="12" max="12" width="17.7109375" style="459" customWidth="1"/>
    <col min="13" max="13" width="9.7109375" style="459" customWidth="1"/>
    <col min="14" max="14" width="17.7109375" style="459" customWidth="1"/>
    <col min="15" max="15" width="9.7109375" style="459" customWidth="1"/>
    <col min="16" max="16" width="17.7109375" style="459" customWidth="1"/>
    <col min="17" max="17" width="9.7109375" style="459" customWidth="1"/>
    <col min="18" max="18" width="17.7109375" style="459" customWidth="1"/>
    <col min="19" max="19" width="9.7109375" style="459" customWidth="1"/>
    <col min="20" max="20" width="17.7109375" style="459" customWidth="1"/>
    <col min="21" max="21" width="9.7109375" style="459" customWidth="1"/>
    <col min="22" max="22" width="17.7109375" style="459" customWidth="1"/>
    <col min="23" max="23" width="9.7109375" style="459" customWidth="1"/>
    <col min="24" max="24" width="17.7109375" style="459" customWidth="1"/>
    <col min="25" max="25" width="9.7109375" style="459" customWidth="1"/>
    <col min="26" max="26" width="17.7109375" style="459" customWidth="1"/>
    <col min="27" max="27" width="9.7109375" style="459" customWidth="1"/>
    <col min="28" max="28" width="17.7109375" style="459" customWidth="1"/>
    <col min="29" max="29" width="21.85546875" style="459" customWidth="1"/>
    <col min="30" max="30" width="8.7109375" style="459" customWidth="1"/>
    <col min="31" max="238" width="9.7109375" style="459" customWidth="1"/>
    <col min="239" max="239" width="6" style="459" customWidth="1"/>
    <col min="240" max="240" width="32.5703125" style="459" customWidth="1"/>
    <col min="241" max="241" width="7.140625" style="459" customWidth="1"/>
    <col min="242" max="242" width="13.28515625" style="459" customWidth="1"/>
    <col min="243" max="243" width="8.140625" style="459" customWidth="1"/>
    <col min="244" max="244" width="15.7109375" style="459"/>
    <col min="245" max="245" width="8.140625" style="459" customWidth="1"/>
    <col min="246" max="246" width="15.7109375" style="459"/>
    <col min="247" max="247" width="8.140625" style="459" customWidth="1"/>
    <col min="248" max="249" width="15.7109375" style="459"/>
    <col min="250" max="16384" width="15.7109375" style="464"/>
  </cols>
  <sheetData>
    <row r="1" spans="1:262" ht="61.15" customHeight="1">
      <c r="A1" s="530"/>
      <c r="B1" s="530"/>
      <c r="C1" s="530"/>
      <c r="D1" s="530"/>
      <c r="E1" s="530"/>
      <c r="F1" s="530"/>
      <c r="G1" s="530"/>
      <c r="H1" s="530"/>
      <c r="I1" s="530"/>
      <c r="J1" s="530"/>
      <c r="K1" s="530"/>
      <c r="L1" s="530"/>
      <c r="M1" s="530"/>
      <c r="N1" s="530"/>
      <c r="O1" s="530"/>
      <c r="P1" s="530"/>
      <c r="Q1" s="530"/>
      <c r="R1" s="530"/>
      <c r="S1" s="531"/>
      <c r="T1" s="531"/>
      <c r="U1" s="531"/>
      <c r="V1" s="531"/>
      <c r="W1" s="531"/>
      <c r="X1" s="531"/>
      <c r="Y1" s="531"/>
      <c r="Z1" s="531"/>
      <c r="AA1" s="531"/>
      <c r="AB1" s="531"/>
      <c r="AC1" s="530"/>
      <c r="AD1" s="530"/>
    </row>
    <row r="2" spans="1:262" ht="15.75" customHeight="1">
      <c r="A2" s="532" t="s">
        <v>1</v>
      </c>
      <c r="B2" s="532"/>
      <c r="C2" s="532"/>
      <c r="D2" s="532"/>
      <c r="E2" s="532"/>
      <c r="F2" s="532"/>
      <c r="G2" s="532"/>
      <c r="H2" s="532"/>
      <c r="I2" s="532"/>
      <c r="J2" s="532"/>
      <c r="K2" s="532"/>
      <c r="L2" s="532"/>
      <c r="M2" s="532"/>
      <c r="N2" s="532"/>
      <c r="O2" s="532"/>
      <c r="P2" s="532"/>
      <c r="Q2" s="532"/>
      <c r="R2" s="532"/>
      <c r="S2" s="532"/>
      <c r="T2" s="532"/>
      <c r="U2" s="532"/>
      <c r="V2" s="532"/>
      <c r="W2" s="532"/>
      <c r="X2" s="532"/>
      <c r="Y2" s="532"/>
      <c r="Z2" s="532"/>
      <c r="AA2" s="532"/>
      <c r="AB2" s="532"/>
      <c r="AC2" s="532"/>
      <c r="AD2" s="532"/>
    </row>
    <row r="3" spans="1:262" ht="15.75" customHeight="1">
      <c r="A3" s="532" t="s">
        <v>438</v>
      </c>
      <c r="B3" s="532"/>
      <c r="C3" s="532"/>
      <c r="D3" s="532"/>
      <c r="E3" s="532"/>
      <c r="F3" s="532"/>
      <c r="G3" s="532"/>
      <c r="H3" s="532"/>
      <c r="I3" s="532"/>
      <c r="J3" s="532"/>
      <c r="K3" s="532"/>
      <c r="L3" s="532"/>
      <c r="M3" s="532"/>
      <c r="N3" s="532"/>
      <c r="O3" s="532"/>
      <c r="P3" s="532"/>
      <c r="Q3" s="532"/>
      <c r="R3" s="532"/>
      <c r="S3" s="532"/>
      <c r="T3" s="532"/>
      <c r="U3" s="532"/>
      <c r="V3" s="532"/>
      <c r="W3" s="532"/>
      <c r="X3" s="532"/>
      <c r="Y3" s="532"/>
      <c r="Z3" s="532"/>
      <c r="AA3" s="532"/>
      <c r="AB3" s="532"/>
      <c r="AC3" s="532"/>
      <c r="AD3" s="532"/>
    </row>
    <row r="4" spans="1:262" ht="15.75" customHeight="1">
      <c r="A4" s="533" t="s">
        <v>1281</v>
      </c>
      <c r="B4" s="533"/>
      <c r="C4" s="533"/>
      <c r="D4" s="533"/>
      <c r="E4" s="533"/>
      <c r="F4" s="533"/>
      <c r="G4" s="533"/>
      <c r="H4" s="533"/>
      <c r="I4" s="533"/>
      <c r="J4" s="533"/>
      <c r="K4" s="534"/>
      <c r="L4" s="534"/>
      <c r="M4" s="534"/>
      <c r="N4" s="534"/>
      <c r="O4" s="535"/>
      <c r="P4" s="535"/>
      <c r="Q4" s="535"/>
      <c r="R4" s="535"/>
      <c r="S4" s="536"/>
      <c r="T4" s="536"/>
      <c r="U4" s="537"/>
      <c r="V4" s="537"/>
      <c r="W4" s="537"/>
      <c r="X4" s="537"/>
      <c r="Y4" s="536"/>
      <c r="Z4" s="536"/>
      <c r="AA4" s="536"/>
      <c r="AB4" s="536"/>
      <c r="AC4" s="535"/>
      <c r="AD4" s="535"/>
    </row>
    <row r="5" spans="1:262" ht="15.75" customHeight="1">
      <c r="A5" s="538" t="s">
        <v>1280</v>
      </c>
      <c r="B5" s="538"/>
      <c r="C5" s="538"/>
      <c r="D5" s="538"/>
      <c r="E5" s="538"/>
      <c r="F5" s="538"/>
      <c r="G5" s="538"/>
      <c r="H5" s="538"/>
      <c r="I5" s="538"/>
      <c r="J5" s="538"/>
      <c r="K5" s="534"/>
      <c r="L5" s="534"/>
      <c r="M5" s="534"/>
      <c r="N5" s="534"/>
      <c r="O5" s="535"/>
      <c r="P5" s="535"/>
      <c r="Q5" s="535"/>
      <c r="R5" s="535"/>
      <c r="S5" s="536"/>
      <c r="T5" s="536"/>
      <c r="U5" s="537"/>
      <c r="V5" s="537"/>
      <c r="W5" s="537"/>
      <c r="X5" s="537"/>
      <c r="Y5" s="536"/>
      <c r="Z5" s="536"/>
      <c r="AA5" s="536"/>
      <c r="AB5" s="536"/>
      <c r="AC5" s="535"/>
      <c r="AD5" s="535"/>
    </row>
    <row r="6" spans="1:262" ht="15.75" customHeight="1">
      <c r="A6" s="539" t="s">
        <v>1284</v>
      </c>
      <c r="B6" s="539"/>
      <c r="C6" s="539"/>
      <c r="D6" s="539"/>
      <c r="E6" s="539"/>
      <c r="F6" s="539"/>
      <c r="G6" s="539"/>
      <c r="H6" s="539"/>
      <c r="I6" s="539"/>
      <c r="J6" s="539"/>
      <c r="K6" s="534" t="s">
        <v>1279</v>
      </c>
      <c r="L6" s="534"/>
      <c r="M6" s="534"/>
      <c r="N6" s="534"/>
      <c r="O6" s="508"/>
      <c r="P6" s="508"/>
      <c r="Q6" s="508"/>
      <c r="R6" s="508"/>
      <c r="S6" s="540"/>
      <c r="T6" s="540"/>
      <c r="U6" s="541"/>
      <c r="V6" s="541"/>
      <c r="W6" s="541"/>
      <c r="X6" s="541"/>
      <c r="Y6" s="540"/>
      <c r="Z6" s="540"/>
      <c r="AA6" s="540"/>
      <c r="AB6" s="540"/>
      <c r="AC6" s="542"/>
      <c r="AD6" s="534"/>
    </row>
    <row r="7" spans="1:262" s="465" customFormat="1" ht="12.75" customHeight="1">
      <c r="A7" s="529" t="s">
        <v>11</v>
      </c>
      <c r="B7" s="529" t="s">
        <v>439</v>
      </c>
      <c r="C7" s="529" t="s">
        <v>440</v>
      </c>
      <c r="D7" s="543" t="s">
        <v>441</v>
      </c>
      <c r="E7" s="528" t="s">
        <v>442</v>
      </c>
      <c r="F7" s="528"/>
      <c r="G7" s="528" t="s">
        <v>443</v>
      </c>
      <c r="H7" s="528"/>
      <c r="I7" s="528" t="s">
        <v>444</v>
      </c>
      <c r="J7" s="528"/>
      <c r="K7" s="528" t="s">
        <v>445</v>
      </c>
      <c r="L7" s="528"/>
      <c r="M7" s="528" t="s">
        <v>446</v>
      </c>
      <c r="N7" s="528"/>
      <c r="O7" s="528" t="s">
        <v>447</v>
      </c>
      <c r="P7" s="528"/>
      <c r="Q7" s="528" t="s">
        <v>448</v>
      </c>
      <c r="R7" s="528"/>
      <c r="S7" s="528" t="s">
        <v>449</v>
      </c>
      <c r="T7" s="528"/>
      <c r="U7" s="528" t="s">
        <v>450</v>
      </c>
      <c r="V7" s="528"/>
      <c r="W7" s="528" t="s">
        <v>637</v>
      </c>
      <c r="X7" s="528"/>
      <c r="Y7" s="528" t="s">
        <v>1354</v>
      </c>
      <c r="Z7" s="528"/>
      <c r="AA7" s="528" t="s">
        <v>1355</v>
      </c>
      <c r="AB7" s="528"/>
      <c r="AC7" s="529" t="s">
        <v>17</v>
      </c>
      <c r="AD7" s="529" t="s">
        <v>18</v>
      </c>
      <c r="IP7" s="466"/>
      <c r="IQ7" s="466"/>
      <c r="IR7" s="466"/>
      <c r="IS7" s="466"/>
      <c r="IT7" s="466"/>
      <c r="IU7" s="466"/>
      <c r="IV7" s="466"/>
      <c r="IW7" s="466"/>
      <c r="IX7" s="466"/>
      <c r="IY7" s="466"/>
      <c r="IZ7" s="466"/>
      <c r="JA7" s="466"/>
      <c r="JB7" s="466"/>
    </row>
    <row r="8" spans="1:262" s="465" customFormat="1" ht="15" customHeight="1">
      <c r="A8" s="529"/>
      <c r="B8" s="529"/>
      <c r="C8" s="529"/>
      <c r="D8" s="543"/>
      <c r="E8" s="449" t="s">
        <v>18</v>
      </c>
      <c r="F8" s="450" t="s">
        <v>451</v>
      </c>
      <c r="G8" s="449" t="s">
        <v>18</v>
      </c>
      <c r="H8" s="450" t="s">
        <v>451</v>
      </c>
      <c r="I8" s="449" t="s">
        <v>18</v>
      </c>
      <c r="J8" s="450" t="s">
        <v>451</v>
      </c>
      <c r="K8" s="449" t="s">
        <v>18</v>
      </c>
      <c r="L8" s="450" t="s">
        <v>451</v>
      </c>
      <c r="M8" s="449" t="s">
        <v>18</v>
      </c>
      <c r="N8" s="450" t="s">
        <v>451</v>
      </c>
      <c r="O8" s="449" t="s">
        <v>18</v>
      </c>
      <c r="P8" s="450" t="s">
        <v>451</v>
      </c>
      <c r="Q8" s="449" t="s">
        <v>18</v>
      </c>
      <c r="R8" s="450" t="s">
        <v>451</v>
      </c>
      <c r="S8" s="449" t="s">
        <v>18</v>
      </c>
      <c r="T8" s="450" t="s">
        <v>451</v>
      </c>
      <c r="U8" s="449" t="s">
        <v>18</v>
      </c>
      <c r="V8" s="450" t="s">
        <v>451</v>
      </c>
      <c r="W8" s="449" t="s">
        <v>18</v>
      </c>
      <c r="X8" s="450" t="s">
        <v>451</v>
      </c>
      <c r="Y8" s="449" t="s">
        <v>18</v>
      </c>
      <c r="Z8" s="450" t="s">
        <v>451</v>
      </c>
      <c r="AA8" s="449" t="s">
        <v>18</v>
      </c>
      <c r="AB8" s="450" t="s">
        <v>451</v>
      </c>
      <c r="AC8" s="529"/>
      <c r="AD8" s="529"/>
      <c r="IP8" s="466"/>
      <c r="IQ8" s="466"/>
      <c r="IR8" s="466"/>
      <c r="IS8" s="466"/>
      <c r="IT8" s="466"/>
      <c r="IU8" s="466"/>
      <c r="IV8" s="466"/>
      <c r="IW8" s="466"/>
      <c r="IX8" s="466"/>
      <c r="IY8" s="466"/>
      <c r="IZ8" s="466"/>
      <c r="JA8" s="466"/>
      <c r="JB8" s="466"/>
    </row>
    <row r="9" spans="1:262" ht="15.75" customHeight="1" outlineLevel="1">
      <c r="A9" s="543">
        <v>1</v>
      </c>
      <c r="B9" s="543" t="s">
        <v>1282</v>
      </c>
      <c r="C9" s="511">
        <f>D9/D129</f>
        <v>0.13013501599136124</v>
      </c>
      <c r="D9" s="512">
        <f>[1]ORÇAMENTO!$X$17</f>
        <v>365557.53</v>
      </c>
      <c r="E9" s="506"/>
      <c r="F9" s="451"/>
      <c r="G9" s="506"/>
      <c r="H9" s="451"/>
      <c r="I9" s="506"/>
      <c r="J9" s="451"/>
      <c r="K9" s="506"/>
      <c r="L9" s="451"/>
      <c r="M9" s="506"/>
      <c r="N9" s="451"/>
      <c r="O9" s="506"/>
      <c r="P9" s="451"/>
      <c r="Q9" s="506"/>
      <c r="R9" s="451"/>
      <c r="S9" s="506"/>
      <c r="T9" s="451"/>
      <c r="U9" s="506"/>
      <c r="V9" s="451"/>
      <c r="W9" s="506"/>
      <c r="X9" s="451"/>
      <c r="Y9" s="506"/>
      <c r="Z9" s="451"/>
      <c r="AA9" s="506"/>
      <c r="AB9" s="451"/>
      <c r="AC9" s="507"/>
      <c r="AD9" s="503"/>
    </row>
    <row r="10" spans="1:262" ht="15.75" customHeight="1" outlineLevel="1">
      <c r="A10" s="543"/>
      <c r="B10" s="543"/>
      <c r="C10" s="511"/>
      <c r="D10" s="512"/>
      <c r="E10" s="506"/>
      <c r="F10" s="452"/>
      <c r="G10" s="506"/>
      <c r="H10" s="452"/>
      <c r="I10" s="506"/>
      <c r="J10" s="452"/>
      <c r="K10" s="506"/>
      <c r="L10" s="452"/>
      <c r="M10" s="506"/>
      <c r="N10" s="452"/>
      <c r="O10" s="506"/>
      <c r="P10" s="452"/>
      <c r="Q10" s="506"/>
      <c r="R10" s="452"/>
      <c r="S10" s="506"/>
      <c r="T10" s="452"/>
      <c r="U10" s="506"/>
      <c r="V10" s="452"/>
      <c r="W10" s="506"/>
      <c r="X10" s="452"/>
      <c r="Y10" s="506"/>
      <c r="Z10" s="452"/>
      <c r="AA10" s="506"/>
      <c r="AB10" s="452"/>
      <c r="AC10" s="507"/>
      <c r="AD10" s="503"/>
    </row>
    <row r="11" spans="1:262" ht="15.75" customHeight="1" outlineLevel="1">
      <c r="A11" s="543">
        <v>2</v>
      </c>
      <c r="B11" s="543" t="s">
        <v>1283</v>
      </c>
      <c r="C11" s="511">
        <f>D11/D129</f>
        <v>1.4368489456210414E-3</v>
      </c>
      <c r="D11" s="512">
        <f>[1]ORÇAMENTO!$X$20</f>
        <v>4036.2</v>
      </c>
      <c r="E11" s="503"/>
      <c r="F11" s="451"/>
      <c r="G11" s="503"/>
      <c r="H11" s="451"/>
      <c r="I11" s="503"/>
      <c r="J11" s="451"/>
      <c r="K11" s="508"/>
      <c r="L11" s="451"/>
      <c r="M11" s="508"/>
      <c r="N11" s="451"/>
      <c r="O11" s="508"/>
      <c r="P11" s="451"/>
      <c r="Q11" s="508"/>
      <c r="R11" s="451"/>
      <c r="S11" s="508"/>
      <c r="T11" s="451"/>
      <c r="U11" s="508"/>
      <c r="V11" s="451"/>
      <c r="W11" s="508"/>
      <c r="X11" s="451"/>
      <c r="Y11" s="508"/>
      <c r="Z11" s="451"/>
      <c r="AA11" s="508"/>
      <c r="AB11" s="451"/>
      <c r="AC11" s="507"/>
      <c r="AD11" s="503"/>
    </row>
    <row r="12" spans="1:262" ht="15.75" customHeight="1" outlineLevel="1">
      <c r="A12" s="543"/>
      <c r="B12" s="543"/>
      <c r="C12" s="511"/>
      <c r="D12" s="512"/>
      <c r="E12" s="503"/>
      <c r="F12" s="452"/>
      <c r="G12" s="503"/>
      <c r="H12" s="452"/>
      <c r="I12" s="503"/>
      <c r="J12" s="452"/>
      <c r="K12" s="508"/>
      <c r="L12" s="452"/>
      <c r="M12" s="508"/>
      <c r="N12" s="452"/>
      <c r="O12" s="508"/>
      <c r="P12" s="452"/>
      <c r="Q12" s="508"/>
      <c r="R12" s="452"/>
      <c r="S12" s="508"/>
      <c r="T12" s="452"/>
      <c r="U12" s="508"/>
      <c r="V12" s="452"/>
      <c r="W12" s="508"/>
      <c r="X12" s="452"/>
      <c r="Y12" s="508"/>
      <c r="Z12" s="452"/>
      <c r="AA12" s="508"/>
      <c r="AB12" s="452"/>
      <c r="AC12" s="507"/>
      <c r="AD12" s="503"/>
    </row>
    <row r="13" spans="1:262" s="459" customFormat="1" ht="15.75" customHeight="1" outlineLevel="1">
      <c r="A13" s="467">
        <v>3</v>
      </c>
      <c r="B13" s="467" t="s">
        <v>1285</v>
      </c>
      <c r="C13" s="468"/>
      <c r="D13" s="458">
        <f>SUM(D15:D41)</f>
        <v>312409.06999999995</v>
      </c>
      <c r="E13" s="453"/>
      <c r="F13" s="453"/>
      <c r="G13" s="453"/>
      <c r="H13" s="453"/>
      <c r="I13" s="453"/>
      <c r="J13" s="453"/>
      <c r="K13" s="453"/>
      <c r="L13" s="453"/>
      <c r="M13" s="453"/>
      <c r="N13" s="453"/>
      <c r="O13" s="453"/>
      <c r="P13" s="453"/>
      <c r="Q13" s="453"/>
      <c r="R13" s="453"/>
      <c r="S13" s="453"/>
      <c r="T13" s="453"/>
      <c r="U13" s="453"/>
      <c r="V13" s="453"/>
      <c r="W13" s="453"/>
      <c r="X13" s="453"/>
      <c r="Y13" s="453"/>
      <c r="Z13" s="453"/>
      <c r="AA13" s="453"/>
      <c r="AB13" s="453"/>
      <c r="AC13" s="453"/>
      <c r="AD13" s="469"/>
    </row>
    <row r="14" spans="1:262" s="471" customFormat="1" ht="15.75" customHeight="1" outlineLevel="1">
      <c r="A14" s="470" t="s">
        <v>64</v>
      </c>
      <c r="B14" s="470" t="s">
        <v>1286</v>
      </c>
      <c r="C14" s="523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4"/>
      <c r="R14" s="524"/>
      <c r="S14" s="524"/>
      <c r="T14" s="524"/>
      <c r="U14" s="524"/>
      <c r="V14" s="524"/>
      <c r="W14" s="524"/>
      <c r="X14" s="524"/>
      <c r="Y14" s="524"/>
      <c r="Z14" s="524"/>
      <c r="AA14" s="524"/>
      <c r="AB14" s="524"/>
      <c r="AC14" s="524"/>
      <c r="AD14" s="525"/>
    </row>
    <row r="15" spans="1:262" ht="15.75" customHeight="1" outlineLevel="1">
      <c r="A15" s="527" t="s">
        <v>66</v>
      </c>
      <c r="B15" s="527" t="s">
        <v>1287</v>
      </c>
      <c r="C15" s="506">
        <f>D15/D129</f>
        <v>7.0732896021522898E-3</v>
      </c>
      <c r="D15" s="507">
        <f>[1]ORÇAMENTO!$X$29</f>
        <v>19869.32</v>
      </c>
      <c r="E15" s="508"/>
      <c r="F15" s="456"/>
      <c r="G15" s="503"/>
      <c r="H15" s="451"/>
      <c r="I15" s="500"/>
      <c r="J15" s="451"/>
      <c r="K15" s="506"/>
      <c r="L15" s="451"/>
      <c r="M15" s="506"/>
      <c r="N15" s="451"/>
      <c r="O15" s="506"/>
      <c r="P15" s="451"/>
      <c r="Q15" s="506"/>
      <c r="R15" s="451"/>
      <c r="S15" s="506"/>
      <c r="T15" s="451"/>
      <c r="U15" s="500"/>
      <c r="V15" s="451"/>
      <c r="W15" s="544"/>
      <c r="X15" s="451"/>
      <c r="Y15" s="544"/>
      <c r="Z15" s="451"/>
      <c r="AA15" s="544"/>
      <c r="AB15" s="451"/>
      <c r="AC15" s="507"/>
      <c r="AD15" s="503"/>
    </row>
    <row r="16" spans="1:262" ht="15.75" customHeight="1" outlineLevel="1">
      <c r="A16" s="527"/>
      <c r="B16" s="527"/>
      <c r="C16" s="506"/>
      <c r="D16" s="507"/>
      <c r="E16" s="508"/>
      <c r="F16" s="452"/>
      <c r="G16" s="503"/>
      <c r="H16" s="452"/>
      <c r="I16" s="500"/>
      <c r="J16" s="452"/>
      <c r="K16" s="506"/>
      <c r="L16" s="452"/>
      <c r="M16" s="506"/>
      <c r="N16" s="452"/>
      <c r="O16" s="506"/>
      <c r="P16" s="452"/>
      <c r="Q16" s="506"/>
      <c r="R16" s="452"/>
      <c r="S16" s="506"/>
      <c r="T16" s="452"/>
      <c r="U16" s="500"/>
      <c r="V16" s="452"/>
      <c r="W16" s="545"/>
      <c r="X16" s="463"/>
      <c r="Y16" s="545"/>
      <c r="Z16" s="463"/>
      <c r="AA16" s="545"/>
      <c r="AB16" s="463"/>
      <c r="AC16" s="507"/>
      <c r="AD16" s="503"/>
    </row>
    <row r="17" spans="1:249" s="473" customFormat="1" ht="15.75" customHeight="1" outlineLevel="1">
      <c r="A17" s="526" t="s">
        <v>68</v>
      </c>
      <c r="B17" s="526" t="s">
        <v>1288</v>
      </c>
      <c r="C17" s="514">
        <f>D17/D129</f>
        <v>4.381606104995381E-3</v>
      </c>
      <c r="D17" s="502">
        <f>[1]ORÇAMENTO!$X$37</f>
        <v>12308.21</v>
      </c>
      <c r="E17" s="515"/>
      <c r="F17" s="457"/>
      <c r="G17" s="516"/>
      <c r="H17" s="457"/>
      <c r="I17" s="516"/>
      <c r="J17" s="454"/>
      <c r="K17" s="515"/>
      <c r="L17" s="454"/>
      <c r="M17" s="514"/>
      <c r="N17" s="454"/>
      <c r="O17" s="514"/>
      <c r="P17" s="454"/>
      <c r="Q17" s="515"/>
      <c r="R17" s="454"/>
      <c r="S17" s="514"/>
      <c r="T17" s="454"/>
      <c r="U17" s="514"/>
      <c r="V17" s="454"/>
      <c r="W17" s="513"/>
      <c r="X17" s="454"/>
      <c r="Y17" s="513"/>
      <c r="Z17" s="454"/>
      <c r="AA17" s="454"/>
      <c r="AB17" s="454"/>
      <c r="AC17" s="502"/>
      <c r="AD17" s="516"/>
      <c r="AE17" s="472"/>
      <c r="AF17" s="472"/>
      <c r="AG17" s="472"/>
      <c r="AH17" s="472"/>
      <c r="AI17" s="472"/>
      <c r="AJ17" s="472"/>
      <c r="AK17" s="472"/>
      <c r="AL17" s="472"/>
      <c r="AM17" s="472"/>
      <c r="AN17" s="472"/>
      <c r="AO17" s="472"/>
      <c r="AP17" s="472"/>
      <c r="AQ17" s="472"/>
      <c r="AR17" s="472"/>
      <c r="AS17" s="472"/>
      <c r="AT17" s="472"/>
      <c r="AU17" s="472"/>
      <c r="AV17" s="472"/>
      <c r="AW17" s="472"/>
      <c r="AX17" s="472"/>
      <c r="AY17" s="472"/>
      <c r="AZ17" s="472"/>
      <c r="BA17" s="472"/>
      <c r="BB17" s="472"/>
      <c r="BC17" s="472"/>
      <c r="BD17" s="472"/>
      <c r="BE17" s="472"/>
      <c r="BF17" s="472"/>
      <c r="BG17" s="472"/>
      <c r="BH17" s="472"/>
      <c r="BI17" s="472"/>
      <c r="BJ17" s="472"/>
      <c r="BK17" s="472"/>
      <c r="BL17" s="472"/>
      <c r="BM17" s="472"/>
      <c r="BN17" s="472"/>
      <c r="BO17" s="472"/>
      <c r="BP17" s="472"/>
      <c r="BQ17" s="472"/>
      <c r="BR17" s="472"/>
      <c r="BS17" s="472"/>
      <c r="BT17" s="472"/>
      <c r="BU17" s="472"/>
      <c r="BV17" s="472"/>
      <c r="BW17" s="472"/>
      <c r="BX17" s="472"/>
      <c r="BY17" s="472"/>
      <c r="BZ17" s="472"/>
      <c r="CA17" s="472"/>
      <c r="CB17" s="472"/>
      <c r="CC17" s="472"/>
      <c r="CD17" s="472"/>
      <c r="CE17" s="472"/>
      <c r="CF17" s="472"/>
      <c r="CG17" s="472"/>
      <c r="CH17" s="472"/>
      <c r="CI17" s="472"/>
      <c r="CJ17" s="472"/>
      <c r="CK17" s="472"/>
      <c r="CL17" s="472"/>
      <c r="CM17" s="472"/>
      <c r="CN17" s="472"/>
      <c r="CO17" s="472"/>
      <c r="CP17" s="472"/>
      <c r="CQ17" s="472"/>
      <c r="CR17" s="472"/>
      <c r="CS17" s="472"/>
      <c r="CT17" s="472"/>
      <c r="CU17" s="472"/>
      <c r="CV17" s="472"/>
      <c r="CW17" s="472"/>
      <c r="CX17" s="472"/>
      <c r="CY17" s="472"/>
      <c r="CZ17" s="472"/>
      <c r="DA17" s="472"/>
      <c r="DB17" s="472"/>
      <c r="DC17" s="472"/>
      <c r="DD17" s="472"/>
      <c r="DE17" s="472"/>
      <c r="DF17" s="472"/>
      <c r="DG17" s="472"/>
      <c r="DH17" s="472"/>
      <c r="DI17" s="472"/>
      <c r="DJ17" s="472"/>
      <c r="DK17" s="472"/>
      <c r="DL17" s="472"/>
      <c r="DM17" s="472"/>
      <c r="DN17" s="472"/>
      <c r="DO17" s="472"/>
      <c r="DP17" s="472"/>
      <c r="DQ17" s="472"/>
      <c r="DR17" s="472"/>
      <c r="DS17" s="472"/>
      <c r="DT17" s="472"/>
      <c r="DU17" s="472"/>
      <c r="DV17" s="472"/>
      <c r="DW17" s="472"/>
      <c r="DX17" s="472"/>
      <c r="DY17" s="472"/>
      <c r="DZ17" s="472"/>
      <c r="EA17" s="472"/>
      <c r="EB17" s="472"/>
      <c r="EC17" s="472"/>
      <c r="ED17" s="472"/>
      <c r="EE17" s="472"/>
      <c r="EF17" s="472"/>
      <c r="EG17" s="472"/>
      <c r="EH17" s="472"/>
      <c r="EI17" s="472"/>
      <c r="EJ17" s="472"/>
      <c r="EK17" s="472"/>
      <c r="EL17" s="472"/>
      <c r="EM17" s="472"/>
      <c r="EN17" s="472"/>
      <c r="EO17" s="472"/>
      <c r="EP17" s="472"/>
      <c r="EQ17" s="472"/>
      <c r="ER17" s="472"/>
      <c r="ES17" s="472"/>
      <c r="ET17" s="472"/>
      <c r="EU17" s="472"/>
      <c r="EV17" s="472"/>
      <c r="EW17" s="472"/>
      <c r="EX17" s="472"/>
      <c r="EY17" s="472"/>
      <c r="EZ17" s="472"/>
      <c r="FA17" s="472"/>
      <c r="FB17" s="472"/>
      <c r="FC17" s="472"/>
      <c r="FD17" s="472"/>
      <c r="FE17" s="472"/>
      <c r="FF17" s="472"/>
      <c r="FG17" s="472"/>
      <c r="FH17" s="472"/>
      <c r="FI17" s="472"/>
      <c r="FJ17" s="472"/>
      <c r="FK17" s="472"/>
      <c r="FL17" s="472"/>
      <c r="FM17" s="472"/>
      <c r="FN17" s="472"/>
      <c r="FO17" s="472"/>
      <c r="FP17" s="472"/>
      <c r="FQ17" s="472"/>
      <c r="FR17" s="472"/>
      <c r="FS17" s="472"/>
      <c r="FT17" s="472"/>
      <c r="FU17" s="472"/>
      <c r="FV17" s="472"/>
      <c r="FW17" s="472"/>
      <c r="FX17" s="472"/>
      <c r="FY17" s="472"/>
      <c r="FZ17" s="472"/>
      <c r="GA17" s="472"/>
      <c r="GB17" s="472"/>
      <c r="GC17" s="472"/>
      <c r="GD17" s="472"/>
      <c r="GE17" s="472"/>
      <c r="GF17" s="472"/>
      <c r="GG17" s="472"/>
      <c r="GH17" s="472"/>
      <c r="GI17" s="472"/>
      <c r="GJ17" s="472"/>
      <c r="GK17" s="472"/>
      <c r="GL17" s="472"/>
      <c r="GM17" s="472"/>
      <c r="GN17" s="472"/>
      <c r="GO17" s="472"/>
      <c r="GP17" s="472"/>
      <c r="GQ17" s="472"/>
      <c r="GR17" s="472"/>
      <c r="GS17" s="472"/>
      <c r="GT17" s="472"/>
      <c r="GU17" s="472"/>
      <c r="GV17" s="472"/>
      <c r="GW17" s="472"/>
      <c r="GX17" s="472"/>
      <c r="GY17" s="472"/>
      <c r="GZ17" s="472"/>
      <c r="HA17" s="472"/>
      <c r="HB17" s="472"/>
      <c r="HC17" s="472"/>
      <c r="HD17" s="472"/>
      <c r="HE17" s="472"/>
      <c r="HF17" s="472"/>
      <c r="HG17" s="472"/>
      <c r="HH17" s="472"/>
      <c r="HI17" s="472"/>
      <c r="HJ17" s="472"/>
      <c r="HK17" s="472"/>
      <c r="HL17" s="472"/>
      <c r="HM17" s="472"/>
      <c r="HN17" s="472"/>
      <c r="HO17" s="472"/>
      <c r="HP17" s="472"/>
      <c r="HQ17" s="472"/>
      <c r="HR17" s="472"/>
      <c r="HS17" s="472"/>
      <c r="HT17" s="472"/>
      <c r="HU17" s="472"/>
      <c r="HV17" s="472"/>
      <c r="HW17" s="472"/>
      <c r="HX17" s="472"/>
      <c r="HY17" s="472"/>
      <c r="HZ17" s="472"/>
      <c r="IA17" s="472"/>
      <c r="IB17" s="472"/>
      <c r="IC17" s="472"/>
      <c r="ID17" s="472"/>
      <c r="IE17" s="472"/>
      <c r="IF17" s="472"/>
      <c r="IG17" s="472"/>
      <c r="IH17" s="472"/>
      <c r="II17" s="472"/>
      <c r="IJ17" s="472"/>
      <c r="IK17" s="472"/>
      <c r="IL17" s="472"/>
      <c r="IM17" s="472"/>
      <c r="IN17" s="472"/>
      <c r="IO17" s="472"/>
    </row>
    <row r="18" spans="1:249" s="473" customFormat="1" ht="21" customHeight="1" outlineLevel="1">
      <c r="A18" s="526"/>
      <c r="B18" s="526"/>
      <c r="C18" s="514"/>
      <c r="D18" s="502"/>
      <c r="E18" s="515"/>
      <c r="F18" s="455"/>
      <c r="G18" s="516"/>
      <c r="H18" s="455"/>
      <c r="I18" s="516"/>
      <c r="J18" s="455"/>
      <c r="K18" s="515"/>
      <c r="L18" s="455"/>
      <c r="M18" s="514"/>
      <c r="N18" s="455"/>
      <c r="O18" s="514"/>
      <c r="P18" s="455"/>
      <c r="Q18" s="515"/>
      <c r="R18" s="455"/>
      <c r="S18" s="514"/>
      <c r="T18" s="455"/>
      <c r="U18" s="514"/>
      <c r="V18" s="455"/>
      <c r="W18" s="513"/>
      <c r="X18" s="461"/>
      <c r="Y18" s="513"/>
      <c r="Z18" s="455"/>
      <c r="AA18" s="461"/>
      <c r="AB18" s="461"/>
      <c r="AC18" s="502"/>
      <c r="AD18" s="516"/>
      <c r="AE18" s="472"/>
      <c r="AF18" s="472"/>
      <c r="AG18" s="472"/>
      <c r="AH18" s="472"/>
      <c r="AI18" s="472"/>
      <c r="AJ18" s="472"/>
      <c r="AK18" s="472"/>
      <c r="AL18" s="472"/>
      <c r="AM18" s="472"/>
      <c r="AN18" s="472"/>
      <c r="AO18" s="472"/>
      <c r="AP18" s="472"/>
      <c r="AQ18" s="472"/>
      <c r="AR18" s="472"/>
      <c r="AS18" s="472"/>
      <c r="AT18" s="472"/>
      <c r="AU18" s="472"/>
      <c r="AV18" s="472"/>
      <c r="AW18" s="472"/>
      <c r="AX18" s="472"/>
      <c r="AY18" s="472"/>
      <c r="AZ18" s="472"/>
      <c r="BA18" s="472"/>
      <c r="BB18" s="472"/>
      <c r="BC18" s="472"/>
      <c r="BD18" s="472"/>
      <c r="BE18" s="472"/>
      <c r="BF18" s="472"/>
      <c r="BG18" s="472"/>
      <c r="BH18" s="472"/>
      <c r="BI18" s="472"/>
      <c r="BJ18" s="472"/>
      <c r="BK18" s="472"/>
      <c r="BL18" s="472"/>
      <c r="BM18" s="472"/>
      <c r="BN18" s="472"/>
      <c r="BO18" s="472"/>
      <c r="BP18" s="472"/>
      <c r="BQ18" s="472"/>
      <c r="BR18" s="472"/>
      <c r="BS18" s="472"/>
      <c r="BT18" s="472"/>
      <c r="BU18" s="472"/>
      <c r="BV18" s="472"/>
      <c r="BW18" s="472"/>
      <c r="BX18" s="472"/>
      <c r="BY18" s="472"/>
      <c r="BZ18" s="472"/>
      <c r="CA18" s="472"/>
      <c r="CB18" s="472"/>
      <c r="CC18" s="472"/>
      <c r="CD18" s="472"/>
      <c r="CE18" s="472"/>
      <c r="CF18" s="472"/>
      <c r="CG18" s="472"/>
      <c r="CH18" s="472"/>
      <c r="CI18" s="472"/>
      <c r="CJ18" s="472"/>
      <c r="CK18" s="472"/>
      <c r="CL18" s="472"/>
      <c r="CM18" s="472"/>
      <c r="CN18" s="472"/>
      <c r="CO18" s="472"/>
      <c r="CP18" s="472"/>
      <c r="CQ18" s="472"/>
      <c r="CR18" s="472"/>
      <c r="CS18" s="472"/>
      <c r="CT18" s="472"/>
      <c r="CU18" s="472"/>
      <c r="CV18" s="472"/>
      <c r="CW18" s="472"/>
      <c r="CX18" s="472"/>
      <c r="CY18" s="472"/>
      <c r="CZ18" s="472"/>
      <c r="DA18" s="472"/>
      <c r="DB18" s="472"/>
      <c r="DC18" s="472"/>
      <c r="DD18" s="472"/>
      <c r="DE18" s="472"/>
      <c r="DF18" s="472"/>
      <c r="DG18" s="472"/>
      <c r="DH18" s="472"/>
      <c r="DI18" s="472"/>
      <c r="DJ18" s="472"/>
      <c r="DK18" s="472"/>
      <c r="DL18" s="472"/>
      <c r="DM18" s="472"/>
      <c r="DN18" s="472"/>
      <c r="DO18" s="472"/>
      <c r="DP18" s="472"/>
      <c r="DQ18" s="472"/>
      <c r="DR18" s="472"/>
      <c r="DS18" s="472"/>
      <c r="DT18" s="472"/>
      <c r="DU18" s="472"/>
      <c r="DV18" s="472"/>
      <c r="DW18" s="472"/>
      <c r="DX18" s="472"/>
      <c r="DY18" s="472"/>
      <c r="DZ18" s="472"/>
      <c r="EA18" s="472"/>
      <c r="EB18" s="472"/>
      <c r="EC18" s="472"/>
      <c r="ED18" s="472"/>
      <c r="EE18" s="472"/>
      <c r="EF18" s="472"/>
      <c r="EG18" s="472"/>
      <c r="EH18" s="472"/>
      <c r="EI18" s="472"/>
      <c r="EJ18" s="472"/>
      <c r="EK18" s="472"/>
      <c r="EL18" s="472"/>
      <c r="EM18" s="472"/>
      <c r="EN18" s="472"/>
      <c r="EO18" s="472"/>
      <c r="EP18" s="472"/>
      <c r="EQ18" s="472"/>
      <c r="ER18" s="472"/>
      <c r="ES18" s="472"/>
      <c r="ET18" s="472"/>
      <c r="EU18" s="472"/>
      <c r="EV18" s="472"/>
      <c r="EW18" s="472"/>
      <c r="EX18" s="472"/>
      <c r="EY18" s="472"/>
      <c r="EZ18" s="472"/>
      <c r="FA18" s="472"/>
      <c r="FB18" s="472"/>
      <c r="FC18" s="472"/>
      <c r="FD18" s="472"/>
      <c r="FE18" s="472"/>
      <c r="FF18" s="472"/>
      <c r="FG18" s="472"/>
      <c r="FH18" s="472"/>
      <c r="FI18" s="472"/>
      <c r="FJ18" s="472"/>
      <c r="FK18" s="472"/>
      <c r="FL18" s="472"/>
      <c r="FM18" s="472"/>
      <c r="FN18" s="472"/>
      <c r="FO18" s="472"/>
      <c r="FP18" s="472"/>
      <c r="FQ18" s="472"/>
      <c r="FR18" s="472"/>
      <c r="FS18" s="472"/>
      <c r="FT18" s="472"/>
      <c r="FU18" s="472"/>
      <c r="FV18" s="472"/>
      <c r="FW18" s="472"/>
      <c r="FX18" s="472"/>
      <c r="FY18" s="472"/>
      <c r="FZ18" s="472"/>
      <c r="GA18" s="472"/>
      <c r="GB18" s="472"/>
      <c r="GC18" s="472"/>
      <c r="GD18" s="472"/>
      <c r="GE18" s="472"/>
      <c r="GF18" s="472"/>
      <c r="GG18" s="472"/>
      <c r="GH18" s="472"/>
      <c r="GI18" s="472"/>
      <c r="GJ18" s="472"/>
      <c r="GK18" s="472"/>
      <c r="GL18" s="472"/>
      <c r="GM18" s="472"/>
      <c r="GN18" s="472"/>
      <c r="GO18" s="472"/>
      <c r="GP18" s="472"/>
      <c r="GQ18" s="472"/>
      <c r="GR18" s="472"/>
      <c r="GS18" s="472"/>
      <c r="GT18" s="472"/>
      <c r="GU18" s="472"/>
      <c r="GV18" s="472"/>
      <c r="GW18" s="472"/>
      <c r="GX18" s="472"/>
      <c r="GY18" s="472"/>
      <c r="GZ18" s="472"/>
      <c r="HA18" s="472"/>
      <c r="HB18" s="472"/>
      <c r="HC18" s="472"/>
      <c r="HD18" s="472"/>
      <c r="HE18" s="472"/>
      <c r="HF18" s="472"/>
      <c r="HG18" s="472"/>
      <c r="HH18" s="472"/>
      <c r="HI18" s="472"/>
      <c r="HJ18" s="472"/>
      <c r="HK18" s="472"/>
      <c r="HL18" s="472"/>
      <c r="HM18" s="472"/>
      <c r="HN18" s="472"/>
      <c r="HO18" s="472"/>
      <c r="HP18" s="472"/>
      <c r="HQ18" s="472"/>
      <c r="HR18" s="472"/>
      <c r="HS18" s="472"/>
      <c r="HT18" s="472"/>
      <c r="HU18" s="472"/>
      <c r="HV18" s="472"/>
      <c r="HW18" s="472"/>
      <c r="HX18" s="472"/>
      <c r="HY18" s="472"/>
      <c r="HZ18" s="472"/>
      <c r="IA18" s="472"/>
      <c r="IB18" s="472"/>
      <c r="IC18" s="472"/>
      <c r="ID18" s="472"/>
      <c r="IE18" s="472"/>
      <c r="IF18" s="472"/>
      <c r="IG18" s="472"/>
      <c r="IH18" s="472"/>
      <c r="II18" s="472"/>
      <c r="IJ18" s="472"/>
      <c r="IK18" s="472"/>
      <c r="IL18" s="472"/>
      <c r="IM18" s="472"/>
      <c r="IN18" s="472"/>
      <c r="IO18" s="472"/>
    </row>
    <row r="19" spans="1:249" s="474" customFormat="1" ht="15.75" customHeight="1" outlineLevel="1">
      <c r="A19" s="470" t="s">
        <v>78</v>
      </c>
      <c r="B19" s="470" t="s">
        <v>1289</v>
      </c>
      <c r="C19" s="523"/>
      <c r="D19" s="524"/>
      <c r="E19" s="524"/>
      <c r="F19" s="524"/>
      <c r="G19" s="524"/>
      <c r="H19" s="524"/>
      <c r="I19" s="524"/>
      <c r="J19" s="524"/>
      <c r="K19" s="524"/>
      <c r="L19" s="524"/>
      <c r="M19" s="524"/>
      <c r="N19" s="524"/>
      <c r="O19" s="524"/>
      <c r="P19" s="524"/>
      <c r="Q19" s="524"/>
      <c r="R19" s="524"/>
      <c r="S19" s="524"/>
      <c r="T19" s="524"/>
      <c r="U19" s="524"/>
      <c r="V19" s="524"/>
      <c r="W19" s="524"/>
      <c r="X19" s="524"/>
      <c r="Y19" s="524"/>
      <c r="Z19" s="524"/>
      <c r="AA19" s="524"/>
      <c r="AB19" s="524"/>
      <c r="AC19" s="524"/>
      <c r="AD19" s="525"/>
      <c r="AE19" s="471"/>
      <c r="AF19" s="471"/>
      <c r="AG19" s="471"/>
      <c r="AH19" s="471"/>
      <c r="AI19" s="471"/>
      <c r="AJ19" s="471"/>
      <c r="AK19" s="471"/>
      <c r="AL19" s="471"/>
      <c r="AM19" s="471"/>
      <c r="AN19" s="471"/>
      <c r="AO19" s="471"/>
      <c r="AP19" s="471"/>
      <c r="AQ19" s="471"/>
      <c r="AR19" s="471"/>
      <c r="AS19" s="471"/>
      <c r="AT19" s="471"/>
      <c r="AU19" s="471"/>
      <c r="AV19" s="471"/>
      <c r="AW19" s="471"/>
      <c r="AX19" s="471"/>
      <c r="AY19" s="471"/>
      <c r="AZ19" s="471"/>
      <c r="BA19" s="471"/>
      <c r="BB19" s="471"/>
      <c r="BC19" s="471"/>
      <c r="BD19" s="471"/>
      <c r="BE19" s="471"/>
      <c r="BF19" s="471"/>
      <c r="BG19" s="471"/>
      <c r="BH19" s="471"/>
      <c r="BI19" s="471"/>
      <c r="BJ19" s="471"/>
      <c r="BK19" s="471"/>
      <c r="BL19" s="471"/>
      <c r="BM19" s="471"/>
      <c r="BN19" s="471"/>
      <c r="BO19" s="471"/>
      <c r="BP19" s="471"/>
      <c r="BQ19" s="471"/>
      <c r="BR19" s="471"/>
      <c r="BS19" s="471"/>
      <c r="BT19" s="471"/>
      <c r="BU19" s="471"/>
      <c r="BV19" s="471"/>
      <c r="BW19" s="471"/>
      <c r="BX19" s="471"/>
      <c r="BY19" s="471"/>
      <c r="BZ19" s="471"/>
      <c r="CA19" s="471"/>
      <c r="CB19" s="471"/>
      <c r="CC19" s="471"/>
      <c r="CD19" s="471"/>
      <c r="CE19" s="471"/>
      <c r="CF19" s="471"/>
      <c r="CG19" s="471"/>
      <c r="CH19" s="471"/>
      <c r="CI19" s="471"/>
      <c r="CJ19" s="471"/>
      <c r="CK19" s="471"/>
      <c r="CL19" s="471"/>
      <c r="CM19" s="471"/>
      <c r="CN19" s="471"/>
      <c r="CO19" s="471"/>
      <c r="CP19" s="471"/>
      <c r="CQ19" s="471"/>
      <c r="CR19" s="471"/>
      <c r="CS19" s="471"/>
      <c r="CT19" s="471"/>
      <c r="CU19" s="471"/>
      <c r="CV19" s="471"/>
      <c r="CW19" s="471"/>
      <c r="CX19" s="471"/>
      <c r="CY19" s="471"/>
      <c r="CZ19" s="471"/>
      <c r="DA19" s="471"/>
      <c r="DB19" s="471"/>
      <c r="DC19" s="471"/>
      <c r="DD19" s="471"/>
      <c r="DE19" s="471"/>
      <c r="DF19" s="471"/>
      <c r="DG19" s="471"/>
      <c r="DH19" s="471"/>
      <c r="DI19" s="471"/>
      <c r="DJ19" s="471"/>
      <c r="DK19" s="471"/>
      <c r="DL19" s="471"/>
      <c r="DM19" s="471"/>
      <c r="DN19" s="471"/>
      <c r="DO19" s="471"/>
      <c r="DP19" s="471"/>
      <c r="DQ19" s="471"/>
      <c r="DR19" s="471"/>
      <c r="DS19" s="471"/>
      <c r="DT19" s="471"/>
      <c r="DU19" s="471"/>
      <c r="DV19" s="471"/>
      <c r="DW19" s="471"/>
      <c r="DX19" s="471"/>
      <c r="DY19" s="471"/>
      <c r="DZ19" s="471"/>
      <c r="EA19" s="471"/>
      <c r="EB19" s="471"/>
      <c r="EC19" s="471"/>
      <c r="ED19" s="471"/>
      <c r="EE19" s="471"/>
      <c r="EF19" s="471"/>
      <c r="EG19" s="471"/>
      <c r="EH19" s="471"/>
      <c r="EI19" s="471"/>
      <c r="EJ19" s="471"/>
      <c r="EK19" s="471"/>
      <c r="EL19" s="471"/>
      <c r="EM19" s="471"/>
      <c r="EN19" s="471"/>
      <c r="EO19" s="471"/>
      <c r="EP19" s="471"/>
      <c r="EQ19" s="471"/>
      <c r="ER19" s="471"/>
      <c r="ES19" s="471"/>
      <c r="ET19" s="471"/>
      <c r="EU19" s="471"/>
      <c r="EV19" s="471"/>
      <c r="EW19" s="471"/>
      <c r="EX19" s="471"/>
      <c r="EY19" s="471"/>
      <c r="EZ19" s="471"/>
      <c r="FA19" s="471"/>
      <c r="FB19" s="471"/>
      <c r="FC19" s="471"/>
      <c r="FD19" s="471"/>
      <c r="FE19" s="471"/>
      <c r="FF19" s="471"/>
      <c r="FG19" s="471"/>
      <c r="FH19" s="471"/>
      <c r="FI19" s="471"/>
      <c r="FJ19" s="471"/>
      <c r="FK19" s="471"/>
      <c r="FL19" s="471"/>
      <c r="FM19" s="471"/>
      <c r="FN19" s="471"/>
      <c r="FO19" s="471"/>
      <c r="FP19" s="471"/>
      <c r="FQ19" s="471"/>
      <c r="FR19" s="471"/>
      <c r="FS19" s="471"/>
      <c r="FT19" s="471"/>
      <c r="FU19" s="471"/>
      <c r="FV19" s="471"/>
      <c r="FW19" s="471"/>
      <c r="FX19" s="471"/>
      <c r="FY19" s="471"/>
      <c r="FZ19" s="471"/>
      <c r="GA19" s="471"/>
      <c r="GB19" s="471"/>
      <c r="GC19" s="471"/>
      <c r="GD19" s="471"/>
      <c r="GE19" s="471"/>
      <c r="GF19" s="471"/>
      <c r="GG19" s="471"/>
      <c r="GH19" s="471"/>
      <c r="GI19" s="471"/>
      <c r="GJ19" s="471"/>
      <c r="GK19" s="471"/>
      <c r="GL19" s="471"/>
      <c r="GM19" s="471"/>
      <c r="GN19" s="471"/>
      <c r="GO19" s="471"/>
      <c r="GP19" s="471"/>
      <c r="GQ19" s="471"/>
      <c r="GR19" s="471"/>
      <c r="GS19" s="471"/>
      <c r="GT19" s="471"/>
      <c r="GU19" s="471"/>
      <c r="GV19" s="471"/>
      <c r="GW19" s="471"/>
      <c r="GX19" s="471"/>
      <c r="GY19" s="471"/>
      <c r="GZ19" s="471"/>
      <c r="HA19" s="471"/>
      <c r="HB19" s="471"/>
      <c r="HC19" s="471"/>
      <c r="HD19" s="471"/>
      <c r="HE19" s="471"/>
      <c r="HF19" s="471"/>
      <c r="HG19" s="471"/>
      <c r="HH19" s="471"/>
      <c r="HI19" s="471"/>
      <c r="HJ19" s="471"/>
      <c r="HK19" s="471"/>
      <c r="HL19" s="471"/>
      <c r="HM19" s="471"/>
      <c r="HN19" s="471"/>
      <c r="HO19" s="471"/>
      <c r="HP19" s="471"/>
      <c r="HQ19" s="471"/>
      <c r="HR19" s="471"/>
      <c r="HS19" s="471"/>
      <c r="HT19" s="471"/>
      <c r="HU19" s="471"/>
      <c r="HV19" s="471"/>
      <c r="HW19" s="471"/>
      <c r="HX19" s="471"/>
      <c r="HY19" s="471"/>
      <c r="HZ19" s="471"/>
      <c r="IA19" s="471"/>
      <c r="IB19" s="471"/>
      <c r="IC19" s="471"/>
      <c r="ID19" s="471"/>
      <c r="IE19" s="471"/>
      <c r="IF19" s="471"/>
      <c r="IG19" s="471"/>
      <c r="IH19" s="471"/>
      <c r="II19" s="471"/>
      <c r="IJ19" s="471"/>
      <c r="IK19" s="471"/>
      <c r="IL19" s="471"/>
      <c r="IM19" s="471"/>
      <c r="IN19" s="471"/>
      <c r="IO19" s="471"/>
    </row>
    <row r="20" spans="1:249" ht="15.75" customHeight="1" outlineLevel="1">
      <c r="A20" s="527" t="s">
        <v>80</v>
      </c>
      <c r="B20" s="527" t="s">
        <v>1290</v>
      </c>
      <c r="C20" s="506">
        <f>D20/D129</f>
        <v>1.5053415220883841E-3</v>
      </c>
      <c r="D20" s="507">
        <f>[1]ORÇAMENTO!$X$42</f>
        <v>4228.6000000000004</v>
      </c>
      <c r="E20" s="508"/>
      <c r="F20" s="456"/>
      <c r="G20" s="508"/>
      <c r="H20" s="456"/>
      <c r="I20" s="506"/>
      <c r="J20" s="451"/>
      <c r="K20" s="506"/>
      <c r="L20" s="451"/>
      <c r="M20" s="508"/>
      <c r="N20" s="456"/>
      <c r="O20" s="506"/>
      <c r="P20" s="451"/>
      <c r="Q20" s="506"/>
      <c r="R20" s="451"/>
      <c r="S20" s="506"/>
      <c r="T20" s="451"/>
      <c r="U20" s="500"/>
      <c r="V20" s="451"/>
      <c r="W20" s="500"/>
      <c r="X20" s="451"/>
      <c r="Y20" s="500"/>
      <c r="Z20" s="451"/>
      <c r="AA20" s="500"/>
      <c r="AB20" s="451"/>
      <c r="AC20" s="507"/>
      <c r="AD20" s="503"/>
    </row>
    <row r="21" spans="1:249" ht="15.75" customHeight="1" outlineLevel="1">
      <c r="A21" s="527"/>
      <c r="B21" s="527"/>
      <c r="C21" s="506"/>
      <c r="D21" s="507"/>
      <c r="E21" s="508"/>
      <c r="F21" s="452"/>
      <c r="G21" s="508"/>
      <c r="H21" s="452"/>
      <c r="I21" s="506"/>
      <c r="J21" s="452"/>
      <c r="K21" s="506"/>
      <c r="L21" s="452"/>
      <c r="M21" s="508"/>
      <c r="N21" s="452"/>
      <c r="O21" s="506"/>
      <c r="P21" s="452"/>
      <c r="Q21" s="506"/>
      <c r="R21" s="452"/>
      <c r="S21" s="506"/>
      <c r="T21" s="452"/>
      <c r="U21" s="500"/>
      <c r="V21" s="452"/>
      <c r="W21" s="500"/>
      <c r="X21" s="452"/>
      <c r="Y21" s="500"/>
      <c r="Z21" s="452"/>
      <c r="AA21" s="500"/>
      <c r="AB21" s="452"/>
      <c r="AC21" s="507"/>
      <c r="AD21" s="503"/>
    </row>
    <row r="22" spans="1:249" ht="15.75" customHeight="1" outlineLevel="1">
      <c r="A22" s="527" t="s">
        <v>81</v>
      </c>
      <c r="B22" s="527" t="s">
        <v>1291</v>
      </c>
      <c r="C22" s="506">
        <f>D22/D129</f>
        <v>1.5203511504750397E-2</v>
      </c>
      <c r="D22" s="507">
        <f>[1]ORÇAMENTO!$X$47</f>
        <v>42707.63</v>
      </c>
      <c r="E22" s="508"/>
      <c r="F22" s="456"/>
      <c r="G22" s="508"/>
      <c r="H22" s="456"/>
      <c r="I22" s="508"/>
      <c r="J22" s="456"/>
      <c r="K22" s="503"/>
      <c r="L22" s="456"/>
      <c r="M22" s="503"/>
      <c r="N22" s="456"/>
      <c r="O22" s="475"/>
      <c r="P22" s="456"/>
      <c r="Q22" s="508"/>
      <c r="R22" s="456"/>
      <c r="S22" s="506"/>
      <c r="T22" s="451"/>
      <c r="U22" s="506"/>
      <c r="V22" s="451"/>
      <c r="W22" s="546"/>
      <c r="X22" s="451"/>
      <c r="Y22" s="546"/>
      <c r="Z22" s="451"/>
      <c r="AA22" s="546"/>
      <c r="AB22" s="451"/>
      <c r="AC22" s="507"/>
      <c r="AD22" s="503"/>
    </row>
    <row r="23" spans="1:249" ht="15.75" customHeight="1" outlineLevel="1">
      <c r="A23" s="527"/>
      <c r="B23" s="527"/>
      <c r="C23" s="506"/>
      <c r="D23" s="507"/>
      <c r="E23" s="508"/>
      <c r="F23" s="452"/>
      <c r="G23" s="508"/>
      <c r="H23" s="452"/>
      <c r="I23" s="508"/>
      <c r="J23" s="452"/>
      <c r="K23" s="503"/>
      <c r="L23" s="452"/>
      <c r="M23" s="503"/>
      <c r="N23" s="452"/>
      <c r="O23" s="475"/>
      <c r="P23" s="452"/>
      <c r="Q23" s="508"/>
      <c r="R23" s="452"/>
      <c r="S23" s="506"/>
      <c r="T23" s="452"/>
      <c r="U23" s="506"/>
      <c r="V23" s="452"/>
      <c r="W23" s="547"/>
      <c r="X23" s="452"/>
      <c r="Y23" s="547"/>
      <c r="Z23" s="452"/>
      <c r="AA23" s="547"/>
      <c r="AB23" s="452"/>
      <c r="AC23" s="507"/>
      <c r="AD23" s="503"/>
    </row>
    <row r="24" spans="1:249" s="474" customFormat="1" ht="15.75" customHeight="1" outlineLevel="1">
      <c r="A24" s="470" t="s">
        <v>749</v>
      </c>
      <c r="B24" s="470" t="s">
        <v>1292</v>
      </c>
      <c r="C24" s="523"/>
      <c r="D24" s="524"/>
      <c r="E24" s="524"/>
      <c r="F24" s="524"/>
      <c r="G24" s="524"/>
      <c r="H24" s="524"/>
      <c r="I24" s="524"/>
      <c r="J24" s="524"/>
      <c r="K24" s="524"/>
      <c r="L24" s="524"/>
      <c r="M24" s="524"/>
      <c r="N24" s="524"/>
      <c r="O24" s="524"/>
      <c r="P24" s="524"/>
      <c r="Q24" s="524"/>
      <c r="R24" s="524"/>
      <c r="S24" s="524"/>
      <c r="T24" s="524"/>
      <c r="U24" s="524"/>
      <c r="V24" s="524"/>
      <c r="W24" s="524"/>
      <c r="X24" s="524"/>
      <c r="Y24" s="524"/>
      <c r="Z24" s="524"/>
      <c r="AA24" s="524"/>
      <c r="AB24" s="524"/>
      <c r="AC24" s="524"/>
      <c r="AD24" s="525"/>
      <c r="AE24" s="471"/>
      <c r="AF24" s="471"/>
      <c r="AG24" s="471"/>
      <c r="AH24" s="471"/>
      <c r="AI24" s="471"/>
      <c r="AJ24" s="471"/>
      <c r="AK24" s="471"/>
      <c r="AL24" s="471"/>
      <c r="AM24" s="471"/>
      <c r="AN24" s="471"/>
      <c r="AO24" s="471"/>
      <c r="AP24" s="471"/>
      <c r="AQ24" s="471"/>
      <c r="AR24" s="471"/>
      <c r="AS24" s="471"/>
      <c r="AT24" s="471"/>
      <c r="AU24" s="471"/>
      <c r="AV24" s="471"/>
      <c r="AW24" s="471"/>
      <c r="AX24" s="471"/>
      <c r="AY24" s="471"/>
      <c r="AZ24" s="471"/>
      <c r="BA24" s="471"/>
      <c r="BB24" s="471"/>
      <c r="BC24" s="471"/>
      <c r="BD24" s="471"/>
      <c r="BE24" s="471"/>
      <c r="BF24" s="471"/>
      <c r="BG24" s="471"/>
      <c r="BH24" s="471"/>
      <c r="BI24" s="471"/>
      <c r="BJ24" s="471"/>
      <c r="BK24" s="471"/>
      <c r="BL24" s="471"/>
      <c r="BM24" s="471"/>
      <c r="BN24" s="471"/>
      <c r="BO24" s="471"/>
      <c r="BP24" s="471"/>
      <c r="BQ24" s="471"/>
      <c r="BR24" s="471"/>
      <c r="BS24" s="471"/>
      <c r="BT24" s="471"/>
      <c r="BU24" s="471"/>
      <c r="BV24" s="471"/>
      <c r="BW24" s="471"/>
      <c r="BX24" s="471"/>
      <c r="BY24" s="471"/>
      <c r="BZ24" s="471"/>
      <c r="CA24" s="471"/>
      <c r="CB24" s="471"/>
      <c r="CC24" s="471"/>
      <c r="CD24" s="471"/>
      <c r="CE24" s="471"/>
      <c r="CF24" s="471"/>
      <c r="CG24" s="471"/>
      <c r="CH24" s="471"/>
      <c r="CI24" s="471"/>
      <c r="CJ24" s="471"/>
      <c r="CK24" s="471"/>
      <c r="CL24" s="471"/>
      <c r="CM24" s="471"/>
      <c r="CN24" s="471"/>
      <c r="CO24" s="471"/>
      <c r="CP24" s="471"/>
      <c r="CQ24" s="471"/>
      <c r="CR24" s="471"/>
      <c r="CS24" s="471"/>
      <c r="CT24" s="471"/>
      <c r="CU24" s="471"/>
      <c r="CV24" s="471"/>
      <c r="CW24" s="471"/>
      <c r="CX24" s="471"/>
      <c r="CY24" s="471"/>
      <c r="CZ24" s="471"/>
      <c r="DA24" s="471"/>
      <c r="DB24" s="471"/>
      <c r="DC24" s="471"/>
      <c r="DD24" s="471"/>
      <c r="DE24" s="471"/>
      <c r="DF24" s="471"/>
      <c r="DG24" s="471"/>
      <c r="DH24" s="471"/>
      <c r="DI24" s="471"/>
      <c r="DJ24" s="471"/>
      <c r="DK24" s="471"/>
      <c r="DL24" s="471"/>
      <c r="DM24" s="471"/>
      <c r="DN24" s="471"/>
      <c r="DO24" s="471"/>
      <c r="DP24" s="471"/>
      <c r="DQ24" s="471"/>
      <c r="DR24" s="471"/>
      <c r="DS24" s="471"/>
      <c r="DT24" s="471"/>
      <c r="DU24" s="471"/>
      <c r="DV24" s="471"/>
      <c r="DW24" s="471"/>
      <c r="DX24" s="471"/>
      <c r="DY24" s="471"/>
      <c r="DZ24" s="471"/>
      <c r="EA24" s="471"/>
      <c r="EB24" s="471"/>
      <c r="EC24" s="471"/>
      <c r="ED24" s="471"/>
      <c r="EE24" s="471"/>
      <c r="EF24" s="471"/>
      <c r="EG24" s="471"/>
      <c r="EH24" s="471"/>
      <c r="EI24" s="471"/>
      <c r="EJ24" s="471"/>
      <c r="EK24" s="471"/>
      <c r="EL24" s="471"/>
      <c r="EM24" s="471"/>
      <c r="EN24" s="471"/>
      <c r="EO24" s="471"/>
      <c r="EP24" s="471"/>
      <c r="EQ24" s="471"/>
      <c r="ER24" s="471"/>
      <c r="ES24" s="471"/>
      <c r="ET24" s="471"/>
      <c r="EU24" s="471"/>
      <c r="EV24" s="471"/>
      <c r="EW24" s="471"/>
      <c r="EX24" s="471"/>
      <c r="EY24" s="471"/>
      <c r="EZ24" s="471"/>
      <c r="FA24" s="471"/>
      <c r="FB24" s="471"/>
      <c r="FC24" s="471"/>
      <c r="FD24" s="471"/>
      <c r="FE24" s="471"/>
      <c r="FF24" s="471"/>
      <c r="FG24" s="471"/>
      <c r="FH24" s="471"/>
      <c r="FI24" s="471"/>
      <c r="FJ24" s="471"/>
      <c r="FK24" s="471"/>
      <c r="FL24" s="471"/>
      <c r="FM24" s="471"/>
      <c r="FN24" s="471"/>
      <c r="FO24" s="471"/>
      <c r="FP24" s="471"/>
      <c r="FQ24" s="471"/>
      <c r="FR24" s="471"/>
      <c r="FS24" s="471"/>
      <c r="FT24" s="471"/>
      <c r="FU24" s="471"/>
      <c r="FV24" s="471"/>
      <c r="FW24" s="471"/>
      <c r="FX24" s="471"/>
      <c r="FY24" s="471"/>
      <c r="FZ24" s="471"/>
      <c r="GA24" s="471"/>
      <c r="GB24" s="471"/>
      <c r="GC24" s="471"/>
      <c r="GD24" s="471"/>
      <c r="GE24" s="471"/>
      <c r="GF24" s="471"/>
      <c r="GG24" s="471"/>
      <c r="GH24" s="471"/>
      <c r="GI24" s="471"/>
      <c r="GJ24" s="471"/>
      <c r="GK24" s="471"/>
      <c r="GL24" s="471"/>
      <c r="GM24" s="471"/>
      <c r="GN24" s="471"/>
      <c r="GO24" s="471"/>
      <c r="GP24" s="471"/>
      <c r="GQ24" s="471"/>
      <c r="GR24" s="471"/>
      <c r="GS24" s="471"/>
      <c r="GT24" s="471"/>
      <c r="GU24" s="471"/>
      <c r="GV24" s="471"/>
      <c r="GW24" s="471"/>
      <c r="GX24" s="471"/>
      <c r="GY24" s="471"/>
      <c r="GZ24" s="471"/>
      <c r="HA24" s="471"/>
      <c r="HB24" s="471"/>
      <c r="HC24" s="471"/>
      <c r="HD24" s="471"/>
      <c r="HE24" s="471"/>
      <c r="HF24" s="471"/>
      <c r="HG24" s="471"/>
      <c r="HH24" s="471"/>
      <c r="HI24" s="471"/>
      <c r="HJ24" s="471"/>
      <c r="HK24" s="471"/>
      <c r="HL24" s="471"/>
      <c r="HM24" s="471"/>
      <c r="HN24" s="471"/>
      <c r="HO24" s="471"/>
      <c r="HP24" s="471"/>
      <c r="HQ24" s="471"/>
      <c r="HR24" s="471"/>
      <c r="HS24" s="471"/>
      <c r="HT24" s="471"/>
      <c r="HU24" s="471"/>
      <c r="HV24" s="471"/>
      <c r="HW24" s="471"/>
      <c r="HX24" s="471"/>
      <c r="HY24" s="471"/>
      <c r="HZ24" s="471"/>
      <c r="IA24" s="471"/>
      <c r="IB24" s="471"/>
      <c r="IC24" s="471"/>
      <c r="ID24" s="471"/>
      <c r="IE24" s="471"/>
      <c r="IF24" s="471"/>
      <c r="IG24" s="471"/>
      <c r="IH24" s="471"/>
      <c r="II24" s="471"/>
      <c r="IJ24" s="471"/>
      <c r="IK24" s="471"/>
      <c r="IL24" s="471"/>
      <c r="IM24" s="471"/>
      <c r="IN24" s="471"/>
      <c r="IO24" s="471"/>
    </row>
    <row r="25" spans="1:249" s="473" customFormat="1" ht="15.75" customHeight="1" outlineLevel="1">
      <c r="A25" s="526" t="s">
        <v>751</v>
      </c>
      <c r="B25" s="526" t="s">
        <v>1293</v>
      </c>
      <c r="C25" s="514">
        <f>D25/D129</f>
        <v>6.2923282743104899E-3</v>
      </c>
      <c r="D25" s="502">
        <f>[1]ORÇAMENTO!$X$50</f>
        <v>17675.55</v>
      </c>
      <c r="E25" s="515"/>
      <c r="F25" s="457"/>
      <c r="G25" s="515"/>
      <c r="H25" s="457"/>
      <c r="I25" s="515"/>
      <c r="J25" s="454"/>
      <c r="K25" s="515"/>
      <c r="L25" s="454"/>
      <c r="M25" s="515"/>
      <c r="N25" s="454"/>
      <c r="O25" s="516"/>
      <c r="P25" s="454"/>
      <c r="Q25" s="516"/>
      <c r="R25" s="454"/>
      <c r="S25" s="516"/>
      <c r="T25" s="454"/>
      <c r="U25" s="516"/>
      <c r="V25" s="454"/>
      <c r="W25" s="514"/>
      <c r="X25" s="454"/>
      <c r="Y25" s="514"/>
      <c r="Z25" s="454"/>
      <c r="AA25" s="516"/>
      <c r="AB25" s="454"/>
      <c r="AC25" s="502"/>
      <c r="AD25" s="516"/>
      <c r="AE25" s="472"/>
      <c r="AF25" s="472"/>
      <c r="AG25" s="472"/>
      <c r="AH25" s="472"/>
      <c r="AI25" s="472"/>
      <c r="AJ25" s="472"/>
      <c r="AK25" s="472"/>
      <c r="AL25" s="472"/>
      <c r="AM25" s="472"/>
      <c r="AN25" s="472"/>
      <c r="AO25" s="472"/>
      <c r="AP25" s="472"/>
      <c r="AQ25" s="472"/>
      <c r="AR25" s="472"/>
      <c r="AS25" s="472"/>
      <c r="AT25" s="472"/>
      <c r="AU25" s="472"/>
      <c r="AV25" s="472"/>
      <c r="AW25" s="472"/>
      <c r="AX25" s="472"/>
      <c r="AY25" s="472"/>
      <c r="AZ25" s="472"/>
      <c r="BA25" s="472"/>
      <c r="BB25" s="472"/>
      <c r="BC25" s="472"/>
      <c r="BD25" s="472"/>
      <c r="BE25" s="472"/>
      <c r="BF25" s="472"/>
      <c r="BG25" s="472"/>
      <c r="BH25" s="472"/>
      <c r="BI25" s="472"/>
      <c r="BJ25" s="472"/>
      <c r="BK25" s="472"/>
      <c r="BL25" s="472"/>
      <c r="BM25" s="472"/>
      <c r="BN25" s="472"/>
      <c r="BO25" s="472"/>
      <c r="BP25" s="472"/>
      <c r="BQ25" s="472"/>
      <c r="BR25" s="472"/>
      <c r="BS25" s="472"/>
      <c r="BT25" s="472"/>
      <c r="BU25" s="472"/>
      <c r="BV25" s="472"/>
      <c r="BW25" s="472"/>
      <c r="BX25" s="472"/>
      <c r="BY25" s="472"/>
      <c r="BZ25" s="472"/>
      <c r="CA25" s="472"/>
      <c r="CB25" s="472"/>
      <c r="CC25" s="472"/>
      <c r="CD25" s="472"/>
      <c r="CE25" s="472"/>
      <c r="CF25" s="472"/>
      <c r="CG25" s="472"/>
      <c r="CH25" s="472"/>
      <c r="CI25" s="472"/>
      <c r="CJ25" s="472"/>
      <c r="CK25" s="472"/>
      <c r="CL25" s="472"/>
      <c r="CM25" s="472"/>
      <c r="CN25" s="472"/>
      <c r="CO25" s="472"/>
      <c r="CP25" s="472"/>
      <c r="CQ25" s="472"/>
      <c r="CR25" s="472"/>
      <c r="CS25" s="472"/>
      <c r="CT25" s="472"/>
      <c r="CU25" s="472"/>
      <c r="CV25" s="472"/>
      <c r="CW25" s="472"/>
      <c r="CX25" s="472"/>
      <c r="CY25" s="472"/>
      <c r="CZ25" s="472"/>
      <c r="DA25" s="472"/>
      <c r="DB25" s="472"/>
      <c r="DC25" s="472"/>
      <c r="DD25" s="472"/>
      <c r="DE25" s="472"/>
      <c r="DF25" s="472"/>
      <c r="DG25" s="472"/>
      <c r="DH25" s="472"/>
      <c r="DI25" s="472"/>
      <c r="DJ25" s="472"/>
      <c r="DK25" s="472"/>
      <c r="DL25" s="472"/>
      <c r="DM25" s="472"/>
      <c r="DN25" s="472"/>
      <c r="DO25" s="472"/>
      <c r="DP25" s="472"/>
      <c r="DQ25" s="472"/>
      <c r="DR25" s="472"/>
      <c r="DS25" s="472"/>
      <c r="DT25" s="472"/>
      <c r="DU25" s="472"/>
      <c r="DV25" s="472"/>
      <c r="DW25" s="472"/>
      <c r="DX25" s="472"/>
      <c r="DY25" s="472"/>
      <c r="DZ25" s="472"/>
      <c r="EA25" s="472"/>
      <c r="EB25" s="472"/>
      <c r="EC25" s="472"/>
      <c r="ED25" s="472"/>
      <c r="EE25" s="472"/>
      <c r="EF25" s="472"/>
      <c r="EG25" s="472"/>
      <c r="EH25" s="472"/>
      <c r="EI25" s="472"/>
      <c r="EJ25" s="472"/>
      <c r="EK25" s="472"/>
      <c r="EL25" s="472"/>
      <c r="EM25" s="472"/>
      <c r="EN25" s="472"/>
      <c r="EO25" s="472"/>
      <c r="EP25" s="472"/>
      <c r="EQ25" s="472"/>
      <c r="ER25" s="472"/>
      <c r="ES25" s="472"/>
      <c r="ET25" s="472"/>
      <c r="EU25" s="472"/>
      <c r="EV25" s="472"/>
      <c r="EW25" s="472"/>
      <c r="EX25" s="472"/>
      <c r="EY25" s="472"/>
      <c r="EZ25" s="472"/>
      <c r="FA25" s="472"/>
      <c r="FB25" s="472"/>
      <c r="FC25" s="472"/>
      <c r="FD25" s="472"/>
      <c r="FE25" s="472"/>
      <c r="FF25" s="472"/>
      <c r="FG25" s="472"/>
      <c r="FH25" s="472"/>
      <c r="FI25" s="472"/>
      <c r="FJ25" s="472"/>
      <c r="FK25" s="472"/>
      <c r="FL25" s="472"/>
      <c r="FM25" s="472"/>
      <c r="FN25" s="472"/>
      <c r="FO25" s="472"/>
      <c r="FP25" s="472"/>
      <c r="FQ25" s="472"/>
      <c r="FR25" s="472"/>
      <c r="FS25" s="472"/>
      <c r="FT25" s="472"/>
      <c r="FU25" s="472"/>
      <c r="FV25" s="472"/>
      <c r="FW25" s="472"/>
      <c r="FX25" s="472"/>
      <c r="FY25" s="472"/>
      <c r="FZ25" s="472"/>
      <c r="GA25" s="472"/>
      <c r="GB25" s="472"/>
      <c r="GC25" s="472"/>
      <c r="GD25" s="472"/>
      <c r="GE25" s="472"/>
      <c r="GF25" s="472"/>
      <c r="GG25" s="472"/>
      <c r="GH25" s="472"/>
      <c r="GI25" s="472"/>
      <c r="GJ25" s="472"/>
      <c r="GK25" s="472"/>
      <c r="GL25" s="472"/>
      <c r="GM25" s="472"/>
      <c r="GN25" s="472"/>
      <c r="GO25" s="472"/>
      <c r="GP25" s="472"/>
      <c r="GQ25" s="472"/>
      <c r="GR25" s="472"/>
      <c r="GS25" s="472"/>
      <c r="GT25" s="472"/>
      <c r="GU25" s="472"/>
      <c r="GV25" s="472"/>
      <c r="GW25" s="472"/>
      <c r="GX25" s="472"/>
      <c r="GY25" s="472"/>
      <c r="GZ25" s="472"/>
      <c r="HA25" s="472"/>
      <c r="HB25" s="472"/>
      <c r="HC25" s="472"/>
      <c r="HD25" s="472"/>
      <c r="HE25" s="472"/>
      <c r="HF25" s="472"/>
      <c r="HG25" s="472"/>
      <c r="HH25" s="472"/>
      <c r="HI25" s="472"/>
      <c r="HJ25" s="472"/>
      <c r="HK25" s="472"/>
      <c r="HL25" s="472"/>
      <c r="HM25" s="472"/>
      <c r="HN25" s="472"/>
      <c r="HO25" s="472"/>
      <c r="HP25" s="472"/>
      <c r="HQ25" s="472"/>
      <c r="HR25" s="472"/>
      <c r="HS25" s="472"/>
      <c r="HT25" s="472"/>
      <c r="HU25" s="472"/>
      <c r="HV25" s="472"/>
      <c r="HW25" s="472"/>
      <c r="HX25" s="472"/>
      <c r="HY25" s="472"/>
      <c r="HZ25" s="472"/>
      <c r="IA25" s="472"/>
      <c r="IB25" s="472"/>
      <c r="IC25" s="472"/>
      <c r="ID25" s="472"/>
      <c r="IE25" s="472"/>
      <c r="IF25" s="472"/>
      <c r="IG25" s="472"/>
      <c r="IH25" s="472"/>
      <c r="II25" s="472"/>
      <c r="IJ25" s="472"/>
      <c r="IK25" s="472"/>
      <c r="IL25" s="472"/>
      <c r="IM25" s="472"/>
      <c r="IN25" s="472"/>
      <c r="IO25" s="472"/>
    </row>
    <row r="26" spans="1:249" s="473" customFormat="1" ht="15.75" customHeight="1" outlineLevel="1">
      <c r="A26" s="526"/>
      <c r="B26" s="526"/>
      <c r="C26" s="514"/>
      <c r="D26" s="502"/>
      <c r="E26" s="515"/>
      <c r="F26" s="455"/>
      <c r="G26" s="515"/>
      <c r="H26" s="455"/>
      <c r="I26" s="515"/>
      <c r="J26" s="455"/>
      <c r="K26" s="515"/>
      <c r="L26" s="455"/>
      <c r="M26" s="515"/>
      <c r="N26" s="455"/>
      <c r="O26" s="516"/>
      <c r="P26" s="455"/>
      <c r="Q26" s="516"/>
      <c r="R26" s="455"/>
      <c r="S26" s="516"/>
      <c r="T26" s="455"/>
      <c r="U26" s="516"/>
      <c r="V26" s="455"/>
      <c r="W26" s="514"/>
      <c r="X26" s="455"/>
      <c r="Y26" s="514"/>
      <c r="Z26" s="455"/>
      <c r="AA26" s="516"/>
      <c r="AB26" s="455"/>
      <c r="AC26" s="502"/>
      <c r="AD26" s="516"/>
      <c r="AE26" s="472"/>
      <c r="AF26" s="472"/>
      <c r="AG26" s="472"/>
      <c r="AH26" s="472"/>
      <c r="AI26" s="472"/>
      <c r="AJ26" s="472"/>
      <c r="AK26" s="472"/>
      <c r="AL26" s="472"/>
      <c r="AM26" s="472"/>
      <c r="AN26" s="472"/>
      <c r="AO26" s="472"/>
      <c r="AP26" s="472"/>
      <c r="AQ26" s="472"/>
      <c r="AR26" s="472"/>
      <c r="AS26" s="472"/>
      <c r="AT26" s="472"/>
      <c r="AU26" s="472"/>
      <c r="AV26" s="472"/>
      <c r="AW26" s="472"/>
      <c r="AX26" s="472"/>
      <c r="AY26" s="472"/>
      <c r="AZ26" s="472"/>
      <c r="BA26" s="472"/>
      <c r="BB26" s="472"/>
      <c r="BC26" s="472"/>
      <c r="BD26" s="472"/>
      <c r="BE26" s="472"/>
      <c r="BF26" s="472"/>
      <c r="BG26" s="472"/>
      <c r="BH26" s="472"/>
      <c r="BI26" s="472"/>
      <c r="BJ26" s="472"/>
      <c r="BK26" s="472"/>
      <c r="BL26" s="472"/>
      <c r="BM26" s="472"/>
      <c r="BN26" s="472"/>
      <c r="BO26" s="472"/>
      <c r="BP26" s="472"/>
      <c r="BQ26" s="472"/>
      <c r="BR26" s="472"/>
      <c r="BS26" s="472"/>
      <c r="BT26" s="472"/>
      <c r="BU26" s="472"/>
      <c r="BV26" s="472"/>
      <c r="BW26" s="472"/>
      <c r="BX26" s="472"/>
      <c r="BY26" s="472"/>
      <c r="BZ26" s="472"/>
      <c r="CA26" s="472"/>
      <c r="CB26" s="472"/>
      <c r="CC26" s="472"/>
      <c r="CD26" s="472"/>
      <c r="CE26" s="472"/>
      <c r="CF26" s="472"/>
      <c r="CG26" s="472"/>
      <c r="CH26" s="472"/>
      <c r="CI26" s="472"/>
      <c r="CJ26" s="472"/>
      <c r="CK26" s="472"/>
      <c r="CL26" s="472"/>
      <c r="CM26" s="472"/>
      <c r="CN26" s="472"/>
      <c r="CO26" s="472"/>
      <c r="CP26" s="472"/>
      <c r="CQ26" s="472"/>
      <c r="CR26" s="472"/>
      <c r="CS26" s="472"/>
      <c r="CT26" s="472"/>
      <c r="CU26" s="472"/>
      <c r="CV26" s="472"/>
      <c r="CW26" s="472"/>
      <c r="CX26" s="472"/>
      <c r="CY26" s="472"/>
      <c r="CZ26" s="472"/>
      <c r="DA26" s="472"/>
      <c r="DB26" s="472"/>
      <c r="DC26" s="472"/>
      <c r="DD26" s="472"/>
      <c r="DE26" s="472"/>
      <c r="DF26" s="472"/>
      <c r="DG26" s="472"/>
      <c r="DH26" s="472"/>
      <c r="DI26" s="472"/>
      <c r="DJ26" s="472"/>
      <c r="DK26" s="472"/>
      <c r="DL26" s="472"/>
      <c r="DM26" s="472"/>
      <c r="DN26" s="472"/>
      <c r="DO26" s="472"/>
      <c r="DP26" s="472"/>
      <c r="DQ26" s="472"/>
      <c r="DR26" s="472"/>
      <c r="DS26" s="472"/>
      <c r="DT26" s="472"/>
      <c r="DU26" s="472"/>
      <c r="DV26" s="472"/>
      <c r="DW26" s="472"/>
      <c r="DX26" s="472"/>
      <c r="DY26" s="472"/>
      <c r="DZ26" s="472"/>
      <c r="EA26" s="472"/>
      <c r="EB26" s="472"/>
      <c r="EC26" s="472"/>
      <c r="ED26" s="472"/>
      <c r="EE26" s="472"/>
      <c r="EF26" s="472"/>
      <c r="EG26" s="472"/>
      <c r="EH26" s="472"/>
      <c r="EI26" s="472"/>
      <c r="EJ26" s="472"/>
      <c r="EK26" s="472"/>
      <c r="EL26" s="472"/>
      <c r="EM26" s="472"/>
      <c r="EN26" s="472"/>
      <c r="EO26" s="472"/>
      <c r="EP26" s="472"/>
      <c r="EQ26" s="472"/>
      <c r="ER26" s="472"/>
      <c r="ES26" s="472"/>
      <c r="ET26" s="472"/>
      <c r="EU26" s="472"/>
      <c r="EV26" s="472"/>
      <c r="EW26" s="472"/>
      <c r="EX26" s="472"/>
      <c r="EY26" s="472"/>
      <c r="EZ26" s="472"/>
      <c r="FA26" s="472"/>
      <c r="FB26" s="472"/>
      <c r="FC26" s="472"/>
      <c r="FD26" s="472"/>
      <c r="FE26" s="472"/>
      <c r="FF26" s="472"/>
      <c r="FG26" s="472"/>
      <c r="FH26" s="472"/>
      <c r="FI26" s="472"/>
      <c r="FJ26" s="472"/>
      <c r="FK26" s="472"/>
      <c r="FL26" s="472"/>
      <c r="FM26" s="472"/>
      <c r="FN26" s="472"/>
      <c r="FO26" s="472"/>
      <c r="FP26" s="472"/>
      <c r="FQ26" s="472"/>
      <c r="FR26" s="472"/>
      <c r="FS26" s="472"/>
      <c r="FT26" s="472"/>
      <c r="FU26" s="472"/>
      <c r="FV26" s="472"/>
      <c r="FW26" s="472"/>
      <c r="FX26" s="472"/>
      <c r="FY26" s="472"/>
      <c r="FZ26" s="472"/>
      <c r="GA26" s="472"/>
      <c r="GB26" s="472"/>
      <c r="GC26" s="472"/>
      <c r="GD26" s="472"/>
      <c r="GE26" s="472"/>
      <c r="GF26" s="472"/>
      <c r="GG26" s="472"/>
      <c r="GH26" s="472"/>
      <c r="GI26" s="472"/>
      <c r="GJ26" s="472"/>
      <c r="GK26" s="472"/>
      <c r="GL26" s="472"/>
      <c r="GM26" s="472"/>
      <c r="GN26" s="472"/>
      <c r="GO26" s="472"/>
      <c r="GP26" s="472"/>
      <c r="GQ26" s="472"/>
      <c r="GR26" s="472"/>
      <c r="GS26" s="472"/>
      <c r="GT26" s="472"/>
      <c r="GU26" s="472"/>
      <c r="GV26" s="472"/>
      <c r="GW26" s="472"/>
      <c r="GX26" s="472"/>
      <c r="GY26" s="472"/>
      <c r="GZ26" s="472"/>
      <c r="HA26" s="472"/>
      <c r="HB26" s="472"/>
      <c r="HC26" s="472"/>
      <c r="HD26" s="472"/>
      <c r="HE26" s="472"/>
      <c r="HF26" s="472"/>
      <c r="HG26" s="472"/>
      <c r="HH26" s="472"/>
      <c r="HI26" s="472"/>
      <c r="HJ26" s="472"/>
      <c r="HK26" s="472"/>
      <c r="HL26" s="472"/>
      <c r="HM26" s="472"/>
      <c r="HN26" s="472"/>
      <c r="HO26" s="472"/>
      <c r="HP26" s="472"/>
      <c r="HQ26" s="472"/>
      <c r="HR26" s="472"/>
      <c r="HS26" s="472"/>
      <c r="HT26" s="472"/>
      <c r="HU26" s="472"/>
      <c r="HV26" s="472"/>
      <c r="HW26" s="472"/>
      <c r="HX26" s="472"/>
      <c r="HY26" s="472"/>
      <c r="HZ26" s="472"/>
      <c r="IA26" s="472"/>
      <c r="IB26" s="472"/>
      <c r="IC26" s="472"/>
      <c r="ID26" s="472"/>
      <c r="IE26" s="472"/>
      <c r="IF26" s="472"/>
      <c r="IG26" s="472"/>
      <c r="IH26" s="472"/>
      <c r="II26" s="472"/>
      <c r="IJ26" s="472"/>
      <c r="IK26" s="472"/>
      <c r="IL26" s="472"/>
      <c r="IM26" s="472"/>
      <c r="IN26" s="472"/>
      <c r="IO26" s="472"/>
    </row>
    <row r="27" spans="1:249" ht="15.75" customHeight="1" outlineLevel="1">
      <c r="A27" s="527" t="s">
        <v>763</v>
      </c>
      <c r="B27" s="527" t="s">
        <v>1294</v>
      </c>
      <c r="C27" s="506">
        <f>D27/D129</f>
        <v>3.4802594622681282E-3</v>
      </c>
      <c r="D27" s="507">
        <f>[1]ORÇAMENTO!$X$54</f>
        <v>9776.27</v>
      </c>
      <c r="E27" s="503"/>
      <c r="F27" s="456"/>
      <c r="G27" s="503"/>
      <c r="H27" s="456"/>
      <c r="I27" s="506"/>
      <c r="J27" s="451"/>
      <c r="K27" s="500"/>
      <c r="L27" s="451"/>
      <c r="M27" s="500"/>
      <c r="N27" s="451"/>
      <c r="O27" s="506"/>
      <c r="P27" s="451"/>
      <c r="Q27" s="506"/>
      <c r="R27" s="451"/>
      <c r="S27" s="506"/>
      <c r="T27" s="451"/>
      <c r="U27" s="506"/>
      <c r="V27" s="451"/>
      <c r="W27" s="500"/>
      <c r="X27" s="451"/>
      <c r="Y27" s="500"/>
      <c r="Z27" s="451"/>
      <c r="AA27" s="500"/>
      <c r="AB27" s="451"/>
      <c r="AC27" s="507"/>
      <c r="AD27" s="503"/>
    </row>
    <row r="28" spans="1:249" ht="15.75" customHeight="1" outlineLevel="1">
      <c r="A28" s="527"/>
      <c r="B28" s="527"/>
      <c r="C28" s="506"/>
      <c r="D28" s="507"/>
      <c r="E28" s="503"/>
      <c r="F28" s="452"/>
      <c r="G28" s="503"/>
      <c r="H28" s="452"/>
      <c r="I28" s="506"/>
      <c r="J28" s="452"/>
      <c r="K28" s="500"/>
      <c r="L28" s="452"/>
      <c r="M28" s="500"/>
      <c r="N28" s="452"/>
      <c r="O28" s="506"/>
      <c r="P28" s="452"/>
      <c r="Q28" s="506"/>
      <c r="R28" s="452"/>
      <c r="S28" s="506"/>
      <c r="T28" s="452"/>
      <c r="U28" s="506"/>
      <c r="V28" s="452"/>
      <c r="W28" s="500"/>
      <c r="X28" s="452"/>
      <c r="Y28" s="500"/>
      <c r="Z28" s="452"/>
      <c r="AA28" s="500"/>
      <c r="AB28" s="452"/>
      <c r="AC28" s="507"/>
      <c r="AD28" s="503"/>
    </row>
    <row r="29" spans="1:249" s="473" customFormat="1" ht="15.75" customHeight="1" outlineLevel="1">
      <c r="A29" s="526" t="s">
        <v>1296</v>
      </c>
      <c r="B29" s="526" t="s">
        <v>1295</v>
      </c>
      <c r="C29" s="514">
        <f>D29/D129</f>
        <v>2.6018022981359745E-2</v>
      </c>
      <c r="D29" s="502">
        <f>[1]ORÇAMENTO!$X$58</f>
        <v>73086.28</v>
      </c>
      <c r="E29" s="515"/>
      <c r="F29" s="457"/>
      <c r="G29" s="516"/>
      <c r="H29" s="457"/>
      <c r="I29" s="516"/>
      <c r="J29" s="457"/>
      <c r="K29" s="516"/>
      <c r="L29" s="457"/>
      <c r="M29" s="516"/>
      <c r="N29" s="457"/>
      <c r="O29" s="516"/>
      <c r="P29" s="457"/>
      <c r="Q29" s="514"/>
      <c r="R29" s="454"/>
      <c r="S29" s="514"/>
      <c r="T29" s="454"/>
      <c r="U29" s="514"/>
      <c r="V29" s="454"/>
      <c r="W29" s="513"/>
      <c r="X29" s="454"/>
      <c r="Y29" s="513"/>
      <c r="Z29" s="454"/>
      <c r="AA29" s="513"/>
      <c r="AB29" s="454"/>
      <c r="AC29" s="502"/>
      <c r="AD29" s="516"/>
      <c r="AE29" s="472"/>
      <c r="AF29" s="472"/>
      <c r="AG29" s="472"/>
      <c r="AH29" s="472"/>
      <c r="AI29" s="472"/>
      <c r="AJ29" s="472"/>
      <c r="AK29" s="472"/>
      <c r="AL29" s="472"/>
      <c r="AM29" s="472"/>
      <c r="AN29" s="472"/>
      <c r="AO29" s="472"/>
      <c r="AP29" s="472"/>
      <c r="AQ29" s="472"/>
      <c r="AR29" s="472"/>
      <c r="AS29" s="472"/>
      <c r="AT29" s="472"/>
      <c r="AU29" s="472"/>
      <c r="AV29" s="472"/>
      <c r="AW29" s="472"/>
      <c r="AX29" s="472"/>
      <c r="AY29" s="472"/>
      <c r="AZ29" s="472"/>
      <c r="BA29" s="472"/>
      <c r="BB29" s="472"/>
      <c r="BC29" s="472"/>
      <c r="BD29" s="472"/>
      <c r="BE29" s="472"/>
      <c r="BF29" s="472"/>
      <c r="BG29" s="472"/>
      <c r="BH29" s="472"/>
      <c r="BI29" s="472"/>
      <c r="BJ29" s="472"/>
      <c r="BK29" s="472"/>
      <c r="BL29" s="472"/>
      <c r="BM29" s="472"/>
      <c r="BN29" s="472"/>
      <c r="BO29" s="472"/>
      <c r="BP29" s="472"/>
      <c r="BQ29" s="472"/>
      <c r="BR29" s="472"/>
      <c r="BS29" s="472"/>
      <c r="BT29" s="472"/>
      <c r="BU29" s="472"/>
      <c r="BV29" s="472"/>
      <c r="BW29" s="472"/>
      <c r="BX29" s="472"/>
      <c r="BY29" s="472"/>
      <c r="BZ29" s="472"/>
      <c r="CA29" s="472"/>
      <c r="CB29" s="472"/>
      <c r="CC29" s="472"/>
      <c r="CD29" s="472"/>
      <c r="CE29" s="472"/>
      <c r="CF29" s="472"/>
      <c r="CG29" s="472"/>
      <c r="CH29" s="472"/>
      <c r="CI29" s="472"/>
      <c r="CJ29" s="472"/>
      <c r="CK29" s="472"/>
      <c r="CL29" s="472"/>
      <c r="CM29" s="472"/>
      <c r="CN29" s="472"/>
      <c r="CO29" s="472"/>
      <c r="CP29" s="472"/>
      <c r="CQ29" s="472"/>
      <c r="CR29" s="472"/>
      <c r="CS29" s="472"/>
      <c r="CT29" s="472"/>
      <c r="CU29" s="472"/>
      <c r="CV29" s="472"/>
      <c r="CW29" s="472"/>
      <c r="CX29" s="472"/>
      <c r="CY29" s="472"/>
      <c r="CZ29" s="472"/>
      <c r="DA29" s="472"/>
      <c r="DB29" s="472"/>
      <c r="DC29" s="472"/>
      <c r="DD29" s="472"/>
      <c r="DE29" s="472"/>
      <c r="DF29" s="472"/>
      <c r="DG29" s="472"/>
      <c r="DH29" s="472"/>
      <c r="DI29" s="472"/>
      <c r="DJ29" s="472"/>
      <c r="DK29" s="472"/>
      <c r="DL29" s="472"/>
      <c r="DM29" s="472"/>
      <c r="DN29" s="472"/>
      <c r="DO29" s="472"/>
      <c r="DP29" s="472"/>
      <c r="DQ29" s="472"/>
      <c r="DR29" s="472"/>
      <c r="DS29" s="472"/>
      <c r="DT29" s="472"/>
      <c r="DU29" s="472"/>
      <c r="DV29" s="472"/>
      <c r="DW29" s="472"/>
      <c r="DX29" s="472"/>
      <c r="DY29" s="472"/>
      <c r="DZ29" s="472"/>
      <c r="EA29" s="472"/>
      <c r="EB29" s="472"/>
      <c r="EC29" s="472"/>
      <c r="ED29" s="472"/>
      <c r="EE29" s="472"/>
      <c r="EF29" s="472"/>
      <c r="EG29" s="472"/>
      <c r="EH29" s="472"/>
      <c r="EI29" s="472"/>
      <c r="EJ29" s="472"/>
      <c r="EK29" s="472"/>
      <c r="EL29" s="472"/>
      <c r="EM29" s="472"/>
      <c r="EN29" s="472"/>
      <c r="EO29" s="472"/>
      <c r="EP29" s="472"/>
      <c r="EQ29" s="472"/>
      <c r="ER29" s="472"/>
      <c r="ES29" s="472"/>
      <c r="ET29" s="472"/>
      <c r="EU29" s="472"/>
      <c r="EV29" s="472"/>
      <c r="EW29" s="472"/>
      <c r="EX29" s="472"/>
      <c r="EY29" s="472"/>
      <c r="EZ29" s="472"/>
      <c r="FA29" s="472"/>
      <c r="FB29" s="472"/>
      <c r="FC29" s="472"/>
      <c r="FD29" s="472"/>
      <c r="FE29" s="472"/>
      <c r="FF29" s="472"/>
      <c r="FG29" s="472"/>
      <c r="FH29" s="472"/>
      <c r="FI29" s="472"/>
      <c r="FJ29" s="472"/>
      <c r="FK29" s="472"/>
      <c r="FL29" s="472"/>
      <c r="FM29" s="472"/>
      <c r="FN29" s="472"/>
      <c r="FO29" s="472"/>
      <c r="FP29" s="472"/>
      <c r="FQ29" s="472"/>
      <c r="FR29" s="472"/>
      <c r="FS29" s="472"/>
      <c r="FT29" s="472"/>
      <c r="FU29" s="472"/>
      <c r="FV29" s="472"/>
      <c r="FW29" s="472"/>
      <c r="FX29" s="472"/>
      <c r="FY29" s="472"/>
      <c r="FZ29" s="472"/>
      <c r="GA29" s="472"/>
      <c r="GB29" s="472"/>
      <c r="GC29" s="472"/>
      <c r="GD29" s="472"/>
      <c r="GE29" s="472"/>
      <c r="GF29" s="472"/>
      <c r="GG29" s="472"/>
      <c r="GH29" s="472"/>
      <c r="GI29" s="472"/>
      <c r="GJ29" s="472"/>
      <c r="GK29" s="472"/>
      <c r="GL29" s="472"/>
      <c r="GM29" s="472"/>
      <c r="GN29" s="472"/>
      <c r="GO29" s="472"/>
      <c r="GP29" s="472"/>
      <c r="GQ29" s="472"/>
      <c r="GR29" s="472"/>
      <c r="GS29" s="472"/>
      <c r="GT29" s="472"/>
      <c r="GU29" s="472"/>
      <c r="GV29" s="472"/>
      <c r="GW29" s="472"/>
      <c r="GX29" s="472"/>
      <c r="GY29" s="472"/>
      <c r="GZ29" s="472"/>
      <c r="HA29" s="472"/>
      <c r="HB29" s="472"/>
      <c r="HC29" s="472"/>
      <c r="HD29" s="472"/>
      <c r="HE29" s="472"/>
      <c r="HF29" s="472"/>
      <c r="HG29" s="472"/>
      <c r="HH29" s="472"/>
      <c r="HI29" s="472"/>
      <c r="HJ29" s="472"/>
      <c r="HK29" s="472"/>
      <c r="HL29" s="472"/>
      <c r="HM29" s="472"/>
      <c r="HN29" s="472"/>
      <c r="HO29" s="472"/>
      <c r="HP29" s="472"/>
      <c r="HQ29" s="472"/>
      <c r="HR29" s="472"/>
      <c r="HS29" s="472"/>
      <c r="HT29" s="472"/>
      <c r="HU29" s="472"/>
      <c r="HV29" s="472"/>
      <c r="HW29" s="472"/>
      <c r="HX29" s="472"/>
      <c r="HY29" s="472"/>
      <c r="HZ29" s="472"/>
      <c r="IA29" s="472"/>
      <c r="IB29" s="472"/>
      <c r="IC29" s="472"/>
      <c r="ID29" s="472"/>
      <c r="IE29" s="472"/>
      <c r="IF29" s="472"/>
      <c r="IG29" s="472"/>
      <c r="IH29" s="472"/>
      <c r="II29" s="472"/>
      <c r="IJ29" s="472"/>
      <c r="IK29" s="472"/>
      <c r="IL29" s="472"/>
      <c r="IM29" s="472"/>
      <c r="IN29" s="472"/>
      <c r="IO29" s="472"/>
    </row>
    <row r="30" spans="1:249" s="473" customFormat="1" ht="15.75" customHeight="1" outlineLevel="1">
      <c r="A30" s="526"/>
      <c r="B30" s="526"/>
      <c r="C30" s="514"/>
      <c r="D30" s="502"/>
      <c r="E30" s="515"/>
      <c r="F30" s="455"/>
      <c r="G30" s="516"/>
      <c r="H30" s="455"/>
      <c r="I30" s="516"/>
      <c r="J30" s="455"/>
      <c r="K30" s="516"/>
      <c r="L30" s="455"/>
      <c r="M30" s="516"/>
      <c r="N30" s="455"/>
      <c r="O30" s="516"/>
      <c r="P30" s="455"/>
      <c r="Q30" s="514"/>
      <c r="R30" s="455"/>
      <c r="S30" s="514"/>
      <c r="T30" s="455"/>
      <c r="U30" s="514"/>
      <c r="V30" s="455"/>
      <c r="W30" s="513"/>
      <c r="X30" s="455"/>
      <c r="Y30" s="513"/>
      <c r="Z30" s="455"/>
      <c r="AA30" s="513"/>
      <c r="AB30" s="455"/>
      <c r="AC30" s="502"/>
      <c r="AD30" s="516"/>
      <c r="AE30" s="472"/>
      <c r="AF30" s="472"/>
      <c r="AG30" s="472"/>
      <c r="AH30" s="472"/>
      <c r="AI30" s="472"/>
      <c r="AJ30" s="472"/>
      <c r="AK30" s="472"/>
      <c r="AL30" s="472"/>
      <c r="AM30" s="472"/>
      <c r="AN30" s="472"/>
      <c r="AO30" s="472"/>
      <c r="AP30" s="472"/>
      <c r="AQ30" s="472"/>
      <c r="AR30" s="472"/>
      <c r="AS30" s="472"/>
      <c r="AT30" s="472"/>
      <c r="AU30" s="472"/>
      <c r="AV30" s="472"/>
      <c r="AW30" s="472"/>
      <c r="AX30" s="472"/>
      <c r="AY30" s="472"/>
      <c r="AZ30" s="472"/>
      <c r="BA30" s="472"/>
      <c r="BB30" s="472"/>
      <c r="BC30" s="472"/>
      <c r="BD30" s="472"/>
      <c r="BE30" s="472"/>
      <c r="BF30" s="472"/>
      <c r="BG30" s="472"/>
      <c r="BH30" s="472"/>
      <c r="BI30" s="472"/>
      <c r="BJ30" s="472"/>
      <c r="BK30" s="472"/>
      <c r="BL30" s="472"/>
      <c r="BM30" s="472"/>
      <c r="BN30" s="472"/>
      <c r="BO30" s="472"/>
      <c r="BP30" s="472"/>
      <c r="BQ30" s="472"/>
      <c r="BR30" s="472"/>
      <c r="BS30" s="472"/>
      <c r="BT30" s="472"/>
      <c r="BU30" s="472"/>
      <c r="BV30" s="472"/>
      <c r="BW30" s="472"/>
      <c r="BX30" s="472"/>
      <c r="BY30" s="472"/>
      <c r="BZ30" s="472"/>
      <c r="CA30" s="472"/>
      <c r="CB30" s="472"/>
      <c r="CC30" s="472"/>
      <c r="CD30" s="472"/>
      <c r="CE30" s="472"/>
      <c r="CF30" s="472"/>
      <c r="CG30" s="472"/>
      <c r="CH30" s="472"/>
      <c r="CI30" s="472"/>
      <c r="CJ30" s="472"/>
      <c r="CK30" s="472"/>
      <c r="CL30" s="472"/>
      <c r="CM30" s="472"/>
      <c r="CN30" s="472"/>
      <c r="CO30" s="472"/>
      <c r="CP30" s="472"/>
      <c r="CQ30" s="472"/>
      <c r="CR30" s="472"/>
      <c r="CS30" s="472"/>
      <c r="CT30" s="472"/>
      <c r="CU30" s="472"/>
      <c r="CV30" s="472"/>
      <c r="CW30" s="472"/>
      <c r="CX30" s="472"/>
      <c r="CY30" s="472"/>
      <c r="CZ30" s="472"/>
      <c r="DA30" s="472"/>
      <c r="DB30" s="472"/>
      <c r="DC30" s="472"/>
      <c r="DD30" s="472"/>
      <c r="DE30" s="472"/>
      <c r="DF30" s="472"/>
      <c r="DG30" s="472"/>
      <c r="DH30" s="472"/>
      <c r="DI30" s="472"/>
      <c r="DJ30" s="472"/>
      <c r="DK30" s="472"/>
      <c r="DL30" s="472"/>
      <c r="DM30" s="472"/>
      <c r="DN30" s="472"/>
      <c r="DO30" s="472"/>
      <c r="DP30" s="472"/>
      <c r="DQ30" s="472"/>
      <c r="DR30" s="472"/>
      <c r="DS30" s="472"/>
      <c r="DT30" s="472"/>
      <c r="DU30" s="472"/>
      <c r="DV30" s="472"/>
      <c r="DW30" s="472"/>
      <c r="DX30" s="472"/>
      <c r="DY30" s="472"/>
      <c r="DZ30" s="472"/>
      <c r="EA30" s="472"/>
      <c r="EB30" s="472"/>
      <c r="EC30" s="472"/>
      <c r="ED30" s="472"/>
      <c r="EE30" s="472"/>
      <c r="EF30" s="472"/>
      <c r="EG30" s="472"/>
      <c r="EH30" s="472"/>
      <c r="EI30" s="472"/>
      <c r="EJ30" s="472"/>
      <c r="EK30" s="472"/>
      <c r="EL30" s="472"/>
      <c r="EM30" s="472"/>
      <c r="EN30" s="472"/>
      <c r="EO30" s="472"/>
      <c r="EP30" s="472"/>
      <c r="EQ30" s="472"/>
      <c r="ER30" s="472"/>
      <c r="ES30" s="472"/>
      <c r="ET30" s="472"/>
      <c r="EU30" s="472"/>
      <c r="EV30" s="472"/>
      <c r="EW30" s="472"/>
      <c r="EX30" s="472"/>
      <c r="EY30" s="472"/>
      <c r="EZ30" s="472"/>
      <c r="FA30" s="472"/>
      <c r="FB30" s="472"/>
      <c r="FC30" s="472"/>
      <c r="FD30" s="472"/>
      <c r="FE30" s="472"/>
      <c r="FF30" s="472"/>
      <c r="FG30" s="472"/>
      <c r="FH30" s="472"/>
      <c r="FI30" s="472"/>
      <c r="FJ30" s="472"/>
      <c r="FK30" s="472"/>
      <c r="FL30" s="472"/>
      <c r="FM30" s="472"/>
      <c r="FN30" s="472"/>
      <c r="FO30" s="472"/>
      <c r="FP30" s="472"/>
      <c r="FQ30" s="472"/>
      <c r="FR30" s="472"/>
      <c r="FS30" s="472"/>
      <c r="FT30" s="472"/>
      <c r="FU30" s="472"/>
      <c r="FV30" s="472"/>
      <c r="FW30" s="472"/>
      <c r="FX30" s="472"/>
      <c r="FY30" s="472"/>
      <c r="FZ30" s="472"/>
      <c r="GA30" s="472"/>
      <c r="GB30" s="472"/>
      <c r="GC30" s="472"/>
      <c r="GD30" s="472"/>
      <c r="GE30" s="472"/>
      <c r="GF30" s="472"/>
      <c r="GG30" s="472"/>
      <c r="GH30" s="472"/>
      <c r="GI30" s="472"/>
      <c r="GJ30" s="472"/>
      <c r="GK30" s="472"/>
      <c r="GL30" s="472"/>
      <c r="GM30" s="472"/>
      <c r="GN30" s="472"/>
      <c r="GO30" s="472"/>
      <c r="GP30" s="472"/>
      <c r="GQ30" s="472"/>
      <c r="GR30" s="472"/>
      <c r="GS30" s="472"/>
      <c r="GT30" s="472"/>
      <c r="GU30" s="472"/>
      <c r="GV30" s="472"/>
      <c r="GW30" s="472"/>
      <c r="GX30" s="472"/>
      <c r="GY30" s="472"/>
      <c r="GZ30" s="472"/>
      <c r="HA30" s="472"/>
      <c r="HB30" s="472"/>
      <c r="HC30" s="472"/>
      <c r="HD30" s="472"/>
      <c r="HE30" s="472"/>
      <c r="HF30" s="472"/>
      <c r="HG30" s="472"/>
      <c r="HH30" s="472"/>
      <c r="HI30" s="472"/>
      <c r="HJ30" s="472"/>
      <c r="HK30" s="472"/>
      <c r="HL30" s="472"/>
      <c r="HM30" s="472"/>
      <c r="HN30" s="472"/>
      <c r="HO30" s="472"/>
      <c r="HP30" s="472"/>
      <c r="HQ30" s="472"/>
      <c r="HR30" s="472"/>
      <c r="HS30" s="472"/>
      <c r="HT30" s="472"/>
      <c r="HU30" s="472"/>
      <c r="HV30" s="472"/>
      <c r="HW30" s="472"/>
      <c r="HX30" s="472"/>
      <c r="HY30" s="472"/>
      <c r="HZ30" s="472"/>
      <c r="IA30" s="472"/>
      <c r="IB30" s="472"/>
      <c r="IC30" s="472"/>
      <c r="ID30" s="472"/>
      <c r="IE30" s="472"/>
      <c r="IF30" s="472"/>
      <c r="IG30" s="472"/>
      <c r="IH30" s="472"/>
      <c r="II30" s="472"/>
      <c r="IJ30" s="472"/>
      <c r="IK30" s="472"/>
      <c r="IL30" s="472"/>
      <c r="IM30" s="472"/>
      <c r="IN30" s="472"/>
      <c r="IO30" s="472"/>
    </row>
    <row r="31" spans="1:249" s="473" customFormat="1" ht="15.75" customHeight="1" outlineLevel="1">
      <c r="A31" s="526" t="s">
        <v>1297</v>
      </c>
      <c r="B31" s="517" t="s">
        <v>1298</v>
      </c>
      <c r="C31" s="514">
        <f>D31/D129</f>
        <v>1.7808069881509087E-4</v>
      </c>
      <c r="D31" s="502">
        <f>[1]ORÇAMENTO!$X$63</f>
        <v>500.24</v>
      </c>
      <c r="E31" s="515"/>
      <c r="F31" s="457"/>
      <c r="G31" s="515"/>
      <c r="H31" s="457"/>
      <c r="I31" s="515"/>
      <c r="J31" s="457"/>
      <c r="K31" s="516"/>
      <c r="L31" s="457"/>
      <c r="M31" s="516"/>
      <c r="N31" s="457"/>
      <c r="O31" s="516"/>
      <c r="P31" s="457"/>
      <c r="Q31" s="514"/>
      <c r="R31" s="454"/>
      <c r="S31" s="514"/>
      <c r="T31" s="454"/>
      <c r="U31" s="548"/>
      <c r="V31" s="460"/>
      <c r="W31" s="548"/>
      <c r="X31" s="460"/>
      <c r="Y31" s="548"/>
      <c r="Z31" s="460"/>
      <c r="AA31" s="548"/>
      <c r="AB31" s="460"/>
      <c r="AC31" s="502"/>
      <c r="AD31" s="516"/>
      <c r="AE31" s="472"/>
      <c r="AF31" s="472"/>
      <c r="AG31" s="472"/>
      <c r="AH31" s="472"/>
      <c r="AI31" s="472"/>
      <c r="AJ31" s="472"/>
      <c r="AK31" s="472"/>
      <c r="AL31" s="472"/>
      <c r="AM31" s="472"/>
      <c r="AN31" s="472"/>
      <c r="AO31" s="472"/>
      <c r="AP31" s="472"/>
      <c r="AQ31" s="472"/>
      <c r="AR31" s="472"/>
      <c r="AS31" s="472"/>
      <c r="AT31" s="472"/>
      <c r="AU31" s="472"/>
      <c r="AV31" s="472"/>
      <c r="AW31" s="472"/>
      <c r="AX31" s="472"/>
      <c r="AY31" s="472"/>
      <c r="AZ31" s="472"/>
      <c r="BA31" s="472"/>
      <c r="BB31" s="472"/>
      <c r="BC31" s="472"/>
      <c r="BD31" s="472"/>
      <c r="BE31" s="472"/>
      <c r="BF31" s="472"/>
      <c r="BG31" s="472"/>
      <c r="BH31" s="472"/>
      <c r="BI31" s="472"/>
      <c r="BJ31" s="472"/>
      <c r="BK31" s="472"/>
      <c r="BL31" s="472"/>
      <c r="BM31" s="472"/>
      <c r="BN31" s="472"/>
      <c r="BO31" s="472"/>
      <c r="BP31" s="472"/>
      <c r="BQ31" s="472"/>
      <c r="BR31" s="472"/>
      <c r="BS31" s="472"/>
      <c r="BT31" s="472"/>
      <c r="BU31" s="472"/>
      <c r="BV31" s="472"/>
      <c r="BW31" s="472"/>
      <c r="BX31" s="472"/>
      <c r="BY31" s="472"/>
      <c r="BZ31" s="472"/>
      <c r="CA31" s="472"/>
      <c r="CB31" s="472"/>
      <c r="CC31" s="472"/>
      <c r="CD31" s="472"/>
      <c r="CE31" s="472"/>
      <c r="CF31" s="472"/>
      <c r="CG31" s="472"/>
      <c r="CH31" s="472"/>
      <c r="CI31" s="472"/>
      <c r="CJ31" s="472"/>
      <c r="CK31" s="472"/>
      <c r="CL31" s="472"/>
      <c r="CM31" s="472"/>
      <c r="CN31" s="472"/>
      <c r="CO31" s="472"/>
      <c r="CP31" s="472"/>
      <c r="CQ31" s="472"/>
      <c r="CR31" s="472"/>
      <c r="CS31" s="472"/>
      <c r="CT31" s="472"/>
      <c r="CU31" s="472"/>
      <c r="CV31" s="472"/>
      <c r="CW31" s="472"/>
      <c r="CX31" s="472"/>
      <c r="CY31" s="472"/>
      <c r="CZ31" s="472"/>
      <c r="DA31" s="472"/>
      <c r="DB31" s="472"/>
      <c r="DC31" s="472"/>
      <c r="DD31" s="472"/>
      <c r="DE31" s="472"/>
      <c r="DF31" s="472"/>
      <c r="DG31" s="472"/>
      <c r="DH31" s="472"/>
      <c r="DI31" s="472"/>
      <c r="DJ31" s="472"/>
      <c r="DK31" s="472"/>
      <c r="DL31" s="472"/>
      <c r="DM31" s="472"/>
      <c r="DN31" s="472"/>
      <c r="DO31" s="472"/>
      <c r="DP31" s="472"/>
      <c r="DQ31" s="472"/>
      <c r="DR31" s="472"/>
      <c r="DS31" s="472"/>
      <c r="DT31" s="472"/>
      <c r="DU31" s="472"/>
      <c r="DV31" s="472"/>
      <c r="DW31" s="472"/>
      <c r="DX31" s="472"/>
      <c r="DY31" s="472"/>
      <c r="DZ31" s="472"/>
      <c r="EA31" s="472"/>
      <c r="EB31" s="472"/>
      <c r="EC31" s="472"/>
      <c r="ED31" s="472"/>
      <c r="EE31" s="472"/>
      <c r="EF31" s="472"/>
      <c r="EG31" s="472"/>
      <c r="EH31" s="472"/>
      <c r="EI31" s="472"/>
      <c r="EJ31" s="472"/>
      <c r="EK31" s="472"/>
      <c r="EL31" s="472"/>
      <c r="EM31" s="472"/>
      <c r="EN31" s="472"/>
      <c r="EO31" s="472"/>
      <c r="EP31" s="472"/>
      <c r="EQ31" s="472"/>
      <c r="ER31" s="472"/>
      <c r="ES31" s="472"/>
      <c r="ET31" s="472"/>
      <c r="EU31" s="472"/>
      <c r="EV31" s="472"/>
      <c r="EW31" s="472"/>
      <c r="EX31" s="472"/>
      <c r="EY31" s="472"/>
      <c r="EZ31" s="472"/>
      <c r="FA31" s="472"/>
      <c r="FB31" s="472"/>
      <c r="FC31" s="472"/>
      <c r="FD31" s="472"/>
      <c r="FE31" s="472"/>
      <c r="FF31" s="472"/>
      <c r="FG31" s="472"/>
      <c r="FH31" s="472"/>
      <c r="FI31" s="472"/>
      <c r="FJ31" s="472"/>
      <c r="FK31" s="472"/>
      <c r="FL31" s="472"/>
      <c r="FM31" s="472"/>
      <c r="FN31" s="472"/>
      <c r="FO31" s="472"/>
      <c r="FP31" s="472"/>
      <c r="FQ31" s="472"/>
      <c r="FR31" s="472"/>
      <c r="FS31" s="472"/>
      <c r="FT31" s="472"/>
      <c r="FU31" s="472"/>
      <c r="FV31" s="472"/>
      <c r="FW31" s="472"/>
      <c r="FX31" s="472"/>
      <c r="FY31" s="472"/>
      <c r="FZ31" s="472"/>
      <c r="GA31" s="472"/>
      <c r="GB31" s="472"/>
      <c r="GC31" s="472"/>
      <c r="GD31" s="472"/>
      <c r="GE31" s="472"/>
      <c r="GF31" s="472"/>
      <c r="GG31" s="472"/>
      <c r="GH31" s="472"/>
      <c r="GI31" s="472"/>
      <c r="GJ31" s="472"/>
      <c r="GK31" s="472"/>
      <c r="GL31" s="472"/>
      <c r="GM31" s="472"/>
      <c r="GN31" s="472"/>
      <c r="GO31" s="472"/>
      <c r="GP31" s="472"/>
      <c r="GQ31" s="472"/>
      <c r="GR31" s="472"/>
      <c r="GS31" s="472"/>
      <c r="GT31" s="472"/>
      <c r="GU31" s="472"/>
      <c r="GV31" s="472"/>
      <c r="GW31" s="472"/>
      <c r="GX31" s="472"/>
      <c r="GY31" s="472"/>
      <c r="GZ31" s="472"/>
      <c r="HA31" s="472"/>
      <c r="HB31" s="472"/>
      <c r="HC31" s="472"/>
      <c r="HD31" s="472"/>
      <c r="HE31" s="472"/>
      <c r="HF31" s="472"/>
      <c r="HG31" s="472"/>
      <c r="HH31" s="472"/>
      <c r="HI31" s="472"/>
      <c r="HJ31" s="472"/>
      <c r="HK31" s="472"/>
      <c r="HL31" s="472"/>
      <c r="HM31" s="472"/>
      <c r="HN31" s="472"/>
      <c r="HO31" s="472"/>
      <c r="HP31" s="472"/>
      <c r="HQ31" s="472"/>
      <c r="HR31" s="472"/>
      <c r="HS31" s="472"/>
      <c r="HT31" s="472"/>
      <c r="HU31" s="472"/>
      <c r="HV31" s="472"/>
      <c r="HW31" s="472"/>
      <c r="HX31" s="472"/>
      <c r="HY31" s="472"/>
      <c r="HZ31" s="472"/>
      <c r="IA31" s="472"/>
      <c r="IB31" s="472"/>
      <c r="IC31" s="472"/>
      <c r="ID31" s="472"/>
      <c r="IE31" s="472"/>
      <c r="IF31" s="472"/>
      <c r="IG31" s="472"/>
      <c r="IH31" s="472"/>
      <c r="II31" s="472"/>
      <c r="IJ31" s="472"/>
      <c r="IK31" s="472"/>
      <c r="IL31" s="472"/>
      <c r="IM31" s="472"/>
      <c r="IN31" s="472"/>
      <c r="IO31" s="472"/>
    </row>
    <row r="32" spans="1:249" s="473" customFormat="1" ht="15.75" customHeight="1" outlineLevel="1">
      <c r="A32" s="526"/>
      <c r="B32" s="518"/>
      <c r="C32" s="514"/>
      <c r="D32" s="502"/>
      <c r="E32" s="515"/>
      <c r="F32" s="455"/>
      <c r="G32" s="515"/>
      <c r="H32" s="455"/>
      <c r="I32" s="515"/>
      <c r="J32" s="455"/>
      <c r="K32" s="516"/>
      <c r="L32" s="455"/>
      <c r="M32" s="516"/>
      <c r="N32" s="455"/>
      <c r="O32" s="516"/>
      <c r="P32" s="455"/>
      <c r="Q32" s="514"/>
      <c r="R32" s="455"/>
      <c r="S32" s="514"/>
      <c r="T32" s="455"/>
      <c r="U32" s="549"/>
      <c r="V32" s="461"/>
      <c r="W32" s="549"/>
      <c r="X32" s="461"/>
      <c r="Y32" s="549"/>
      <c r="Z32" s="461"/>
      <c r="AA32" s="549"/>
      <c r="AB32" s="461"/>
      <c r="AC32" s="502"/>
      <c r="AD32" s="516"/>
      <c r="AE32" s="472"/>
      <c r="AF32" s="472"/>
      <c r="AG32" s="472"/>
      <c r="AH32" s="472"/>
      <c r="AI32" s="472"/>
      <c r="AJ32" s="472"/>
      <c r="AK32" s="472"/>
      <c r="AL32" s="472"/>
      <c r="AM32" s="472"/>
      <c r="AN32" s="472"/>
      <c r="AO32" s="472"/>
      <c r="AP32" s="472"/>
      <c r="AQ32" s="472"/>
      <c r="AR32" s="472"/>
      <c r="AS32" s="472"/>
      <c r="AT32" s="472"/>
      <c r="AU32" s="472"/>
      <c r="AV32" s="472"/>
      <c r="AW32" s="472"/>
      <c r="AX32" s="472"/>
      <c r="AY32" s="472"/>
      <c r="AZ32" s="472"/>
      <c r="BA32" s="472"/>
      <c r="BB32" s="472"/>
      <c r="BC32" s="472"/>
      <c r="BD32" s="472"/>
      <c r="BE32" s="472"/>
      <c r="BF32" s="472"/>
      <c r="BG32" s="472"/>
      <c r="BH32" s="472"/>
      <c r="BI32" s="472"/>
      <c r="BJ32" s="472"/>
      <c r="BK32" s="472"/>
      <c r="BL32" s="472"/>
      <c r="BM32" s="472"/>
      <c r="BN32" s="472"/>
      <c r="BO32" s="472"/>
      <c r="BP32" s="472"/>
      <c r="BQ32" s="472"/>
      <c r="BR32" s="472"/>
      <c r="BS32" s="472"/>
      <c r="BT32" s="472"/>
      <c r="BU32" s="472"/>
      <c r="BV32" s="472"/>
      <c r="BW32" s="472"/>
      <c r="BX32" s="472"/>
      <c r="BY32" s="472"/>
      <c r="BZ32" s="472"/>
      <c r="CA32" s="472"/>
      <c r="CB32" s="472"/>
      <c r="CC32" s="472"/>
      <c r="CD32" s="472"/>
      <c r="CE32" s="472"/>
      <c r="CF32" s="472"/>
      <c r="CG32" s="472"/>
      <c r="CH32" s="472"/>
      <c r="CI32" s="472"/>
      <c r="CJ32" s="472"/>
      <c r="CK32" s="472"/>
      <c r="CL32" s="472"/>
      <c r="CM32" s="472"/>
      <c r="CN32" s="472"/>
      <c r="CO32" s="472"/>
      <c r="CP32" s="472"/>
      <c r="CQ32" s="472"/>
      <c r="CR32" s="472"/>
      <c r="CS32" s="472"/>
      <c r="CT32" s="472"/>
      <c r="CU32" s="472"/>
      <c r="CV32" s="472"/>
      <c r="CW32" s="472"/>
      <c r="CX32" s="472"/>
      <c r="CY32" s="472"/>
      <c r="CZ32" s="472"/>
      <c r="DA32" s="472"/>
      <c r="DB32" s="472"/>
      <c r="DC32" s="472"/>
      <c r="DD32" s="472"/>
      <c r="DE32" s="472"/>
      <c r="DF32" s="472"/>
      <c r="DG32" s="472"/>
      <c r="DH32" s="472"/>
      <c r="DI32" s="472"/>
      <c r="DJ32" s="472"/>
      <c r="DK32" s="472"/>
      <c r="DL32" s="472"/>
      <c r="DM32" s="472"/>
      <c r="DN32" s="472"/>
      <c r="DO32" s="472"/>
      <c r="DP32" s="472"/>
      <c r="DQ32" s="472"/>
      <c r="DR32" s="472"/>
      <c r="DS32" s="472"/>
      <c r="DT32" s="472"/>
      <c r="DU32" s="472"/>
      <c r="DV32" s="472"/>
      <c r="DW32" s="472"/>
      <c r="DX32" s="472"/>
      <c r="DY32" s="472"/>
      <c r="DZ32" s="472"/>
      <c r="EA32" s="472"/>
      <c r="EB32" s="472"/>
      <c r="EC32" s="472"/>
      <c r="ED32" s="472"/>
      <c r="EE32" s="472"/>
      <c r="EF32" s="472"/>
      <c r="EG32" s="472"/>
      <c r="EH32" s="472"/>
      <c r="EI32" s="472"/>
      <c r="EJ32" s="472"/>
      <c r="EK32" s="472"/>
      <c r="EL32" s="472"/>
      <c r="EM32" s="472"/>
      <c r="EN32" s="472"/>
      <c r="EO32" s="472"/>
      <c r="EP32" s="472"/>
      <c r="EQ32" s="472"/>
      <c r="ER32" s="472"/>
      <c r="ES32" s="472"/>
      <c r="ET32" s="472"/>
      <c r="EU32" s="472"/>
      <c r="EV32" s="472"/>
      <c r="EW32" s="472"/>
      <c r="EX32" s="472"/>
      <c r="EY32" s="472"/>
      <c r="EZ32" s="472"/>
      <c r="FA32" s="472"/>
      <c r="FB32" s="472"/>
      <c r="FC32" s="472"/>
      <c r="FD32" s="472"/>
      <c r="FE32" s="472"/>
      <c r="FF32" s="472"/>
      <c r="FG32" s="472"/>
      <c r="FH32" s="472"/>
      <c r="FI32" s="472"/>
      <c r="FJ32" s="472"/>
      <c r="FK32" s="472"/>
      <c r="FL32" s="472"/>
      <c r="FM32" s="472"/>
      <c r="FN32" s="472"/>
      <c r="FO32" s="472"/>
      <c r="FP32" s="472"/>
      <c r="FQ32" s="472"/>
      <c r="FR32" s="472"/>
      <c r="FS32" s="472"/>
      <c r="FT32" s="472"/>
      <c r="FU32" s="472"/>
      <c r="FV32" s="472"/>
      <c r="FW32" s="472"/>
      <c r="FX32" s="472"/>
      <c r="FY32" s="472"/>
      <c r="FZ32" s="472"/>
      <c r="GA32" s="472"/>
      <c r="GB32" s="472"/>
      <c r="GC32" s="472"/>
      <c r="GD32" s="472"/>
      <c r="GE32" s="472"/>
      <c r="GF32" s="472"/>
      <c r="GG32" s="472"/>
      <c r="GH32" s="472"/>
      <c r="GI32" s="472"/>
      <c r="GJ32" s="472"/>
      <c r="GK32" s="472"/>
      <c r="GL32" s="472"/>
      <c r="GM32" s="472"/>
      <c r="GN32" s="472"/>
      <c r="GO32" s="472"/>
      <c r="GP32" s="472"/>
      <c r="GQ32" s="472"/>
      <c r="GR32" s="472"/>
      <c r="GS32" s="472"/>
      <c r="GT32" s="472"/>
      <c r="GU32" s="472"/>
      <c r="GV32" s="472"/>
      <c r="GW32" s="472"/>
      <c r="GX32" s="472"/>
      <c r="GY32" s="472"/>
      <c r="GZ32" s="472"/>
      <c r="HA32" s="472"/>
      <c r="HB32" s="472"/>
      <c r="HC32" s="472"/>
      <c r="HD32" s="472"/>
      <c r="HE32" s="472"/>
      <c r="HF32" s="472"/>
      <c r="HG32" s="472"/>
      <c r="HH32" s="472"/>
      <c r="HI32" s="472"/>
      <c r="HJ32" s="472"/>
      <c r="HK32" s="472"/>
      <c r="HL32" s="472"/>
      <c r="HM32" s="472"/>
      <c r="HN32" s="472"/>
      <c r="HO32" s="472"/>
      <c r="HP32" s="472"/>
      <c r="HQ32" s="472"/>
      <c r="HR32" s="472"/>
      <c r="HS32" s="472"/>
      <c r="HT32" s="472"/>
      <c r="HU32" s="472"/>
      <c r="HV32" s="472"/>
      <c r="HW32" s="472"/>
      <c r="HX32" s="472"/>
      <c r="HY32" s="472"/>
      <c r="HZ32" s="472"/>
      <c r="IA32" s="472"/>
      <c r="IB32" s="472"/>
      <c r="IC32" s="472"/>
      <c r="ID32" s="472"/>
      <c r="IE32" s="472"/>
      <c r="IF32" s="472"/>
      <c r="IG32" s="472"/>
      <c r="IH32" s="472"/>
      <c r="II32" s="472"/>
      <c r="IJ32" s="472"/>
      <c r="IK32" s="472"/>
      <c r="IL32" s="472"/>
      <c r="IM32" s="472"/>
      <c r="IN32" s="472"/>
      <c r="IO32" s="472"/>
    </row>
    <row r="33" spans="1:249" s="473" customFormat="1" ht="15.75" customHeight="1" outlineLevel="1">
      <c r="A33" s="519" t="s">
        <v>773</v>
      </c>
      <c r="B33" s="519" t="s">
        <v>1299</v>
      </c>
      <c r="C33" s="521">
        <f>D33/D129</f>
        <v>3.7424475498249225E-2</v>
      </c>
      <c r="D33" s="522">
        <f>[1]ORÇAMENTO!$X$65</f>
        <v>105127.73</v>
      </c>
      <c r="E33" s="515"/>
      <c r="F33" s="457"/>
      <c r="G33" s="515"/>
      <c r="H33" s="457"/>
      <c r="I33" s="515"/>
      <c r="J33" s="457"/>
      <c r="K33" s="515"/>
      <c r="L33" s="457"/>
      <c r="M33" s="516"/>
      <c r="N33" s="457"/>
      <c r="O33" s="516"/>
      <c r="P33" s="457"/>
      <c r="Q33" s="516"/>
      <c r="R33" s="457"/>
      <c r="S33" s="516"/>
      <c r="T33" s="460"/>
      <c r="U33" s="514"/>
      <c r="V33" s="454"/>
      <c r="W33" s="514"/>
      <c r="X33" s="454"/>
      <c r="Y33" s="514"/>
      <c r="Z33" s="454"/>
      <c r="AA33" s="514"/>
      <c r="AB33" s="454"/>
      <c r="AC33" s="502"/>
      <c r="AD33" s="516"/>
      <c r="AE33" s="472"/>
      <c r="AF33" s="472"/>
      <c r="AG33" s="472"/>
      <c r="AH33" s="472"/>
      <c r="AI33" s="472"/>
      <c r="AJ33" s="472"/>
      <c r="AK33" s="472"/>
      <c r="AL33" s="472"/>
      <c r="AM33" s="472"/>
      <c r="AN33" s="472"/>
      <c r="AO33" s="472"/>
      <c r="AP33" s="472"/>
      <c r="AQ33" s="472"/>
      <c r="AR33" s="472"/>
      <c r="AS33" s="472"/>
      <c r="AT33" s="472"/>
      <c r="AU33" s="472"/>
      <c r="AV33" s="472"/>
      <c r="AW33" s="472"/>
      <c r="AX33" s="472"/>
      <c r="AY33" s="472"/>
      <c r="AZ33" s="472"/>
      <c r="BA33" s="472"/>
      <c r="BB33" s="472"/>
      <c r="BC33" s="472"/>
      <c r="BD33" s="472"/>
      <c r="BE33" s="472"/>
      <c r="BF33" s="472"/>
      <c r="BG33" s="472"/>
      <c r="BH33" s="472"/>
      <c r="BI33" s="472"/>
      <c r="BJ33" s="472"/>
      <c r="BK33" s="472"/>
      <c r="BL33" s="472"/>
      <c r="BM33" s="472"/>
      <c r="BN33" s="472"/>
      <c r="BO33" s="472"/>
      <c r="BP33" s="472"/>
      <c r="BQ33" s="472"/>
      <c r="BR33" s="472"/>
      <c r="BS33" s="472"/>
      <c r="BT33" s="472"/>
      <c r="BU33" s="472"/>
      <c r="BV33" s="472"/>
      <c r="BW33" s="472"/>
      <c r="BX33" s="472"/>
      <c r="BY33" s="472"/>
      <c r="BZ33" s="472"/>
      <c r="CA33" s="472"/>
      <c r="CB33" s="472"/>
      <c r="CC33" s="472"/>
      <c r="CD33" s="472"/>
      <c r="CE33" s="472"/>
      <c r="CF33" s="472"/>
      <c r="CG33" s="472"/>
      <c r="CH33" s="472"/>
      <c r="CI33" s="472"/>
      <c r="CJ33" s="472"/>
      <c r="CK33" s="472"/>
      <c r="CL33" s="472"/>
      <c r="CM33" s="472"/>
      <c r="CN33" s="472"/>
      <c r="CO33" s="472"/>
      <c r="CP33" s="472"/>
      <c r="CQ33" s="472"/>
      <c r="CR33" s="472"/>
      <c r="CS33" s="472"/>
      <c r="CT33" s="472"/>
      <c r="CU33" s="472"/>
      <c r="CV33" s="472"/>
      <c r="CW33" s="472"/>
      <c r="CX33" s="472"/>
      <c r="CY33" s="472"/>
      <c r="CZ33" s="472"/>
      <c r="DA33" s="472"/>
      <c r="DB33" s="472"/>
      <c r="DC33" s="472"/>
      <c r="DD33" s="472"/>
      <c r="DE33" s="472"/>
      <c r="DF33" s="472"/>
      <c r="DG33" s="472"/>
      <c r="DH33" s="472"/>
      <c r="DI33" s="472"/>
      <c r="DJ33" s="472"/>
      <c r="DK33" s="472"/>
      <c r="DL33" s="472"/>
      <c r="DM33" s="472"/>
      <c r="DN33" s="472"/>
      <c r="DO33" s="472"/>
      <c r="DP33" s="472"/>
      <c r="DQ33" s="472"/>
      <c r="DR33" s="472"/>
      <c r="DS33" s="472"/>
      <c r="DT33" s="472"/>
      <c r="DU33" s="472"/>
      <c r="DV33" s="472"/>
      <c r="DW33" s="472"/>
      <c r="DX33" s="472"/>
      <c r="DY33" s="472"/>
      <c r="DZ33" s="472"/>
      <c r="EA33" s="472"/>
      <c r="EB33" s="472"/>
      <c r="EC33" s="472"/>
      <c r="ED33" s="472"/>
      <c r="EE33" s="472"/>
      <c r="EF33" s="472"/>
      <c r="EG33" s="472"/>
      <c r="EH33" s="472"/>
      <c r="EI33" s="472"/>
      <c r="EJ33" s="472"/>
      <c r="EK33" s="472"/>
      <c r="EL33" s="472"/>
      <c r="EM33" s="472"/>
      <c r="EN33" s="472"/>
      <c r="EO33" s="472"/>
      <c r="EP33" s="472"/>
      <c r="EQ33" s="472"/>
      <c r="ER33" s="472"/>
      <c r="ES33" s="472"/>
      <c r="ET33" s="472"/>
      <c r="EU33" s="472"/>
      <c r="EV33" s="472"/>
      <c r="EW33" s="472"/>
      <c r="EX33" s="472"/>
      <c r="EY33" s="472"/>
      <c r="EZ33" s="472"/>
      <c r="FA33" s="472"/>
      <c r="FB33" s="472"/>
      <c r="FC33" s="472"/>
      <c r="FD33" s="472"/>
      <c r="FE33" s="472"/>
      <c r="FF33" s="472"/>
      <c r="FG33" s="472"/>
      <c r="FH33" s="472"/>
      <c r="FI33" s="472"/>
      <c r="FJ33" s="472"/>
      <c r="FK33" s="472"/>
      <c r="FL33" s="472"/>
      <c r="FM33" s="472"/>
      <c r="FN33" s="472"/>
      <c r="FO33" s="472"/>
      <c r="FP33" s="472"/>
      <c r="FQ33" s="472"/>
      <c r="FR33" s="472"/>
      <c r="FS33" s="472"/>
      <c r="FT33" s="472"/>
      <c r="FU33" s="472"/>
      <c r="FV33" s="472"/>
      <c r="FW33" s="472"/>
      <c r="FX33" s="472"/>
      <c r="FY33" s="472"/>
      <c r="FZ33" s="472"/>
      <c r="GA33" s="472"/>
      <c r="GB33" s="472"/>
      <c r="GC33" s="472"/>
      <c r="GD33" s="472"/>
      <c r="GE33" s="472"/>
      <c r="GF33" s="472"/>
      <c r="GG33" s="472"/>
      <c r="GH33" s="472"/>
      <c r="GI33" s="472"/>
      <c r="GJ33" s="472"/>
      <c r="GK33" s="472"/>
      <c r="GL33" s="472"/>
      <c r="GM33" s="472"/>
      <c r="GN33" s="472"/>
      <c r="GO33" s="472"/>
      <c r="GP33" s="472"/>
      <c r="GQ33" s="472"/>
      <c r="GR33" s="472"/>
      <c r="GS33" s="472"/>
      <c r="GT33" s="472"/>
      <c r="GU33" s="472"/>
      <c r="GV33" s="472"/>
      <c r="GW33" s="472"/>
      <c r="GX33" s="472"/>
      <c r="GY33" s="472"/>
      <c r="GZ33" s="472"/>
      <c r="HA33" s="472"/>
      <c r="HB33" s="472"/>
      <c r="HC33" s="472"/>
      <c r="HD33" s="472"/>
      <c r="HE33" s="472"/>
      <c r="HF33" s="472"/>
      <c r="HG33" s="472"/>
      <c r="HH33" s="472"/>
      <c r="HI33" s="472"/>
      <c r="HJ33" s="472"/>
      <c r="HK33" s="472"/>
      <c r="HL33" s="472"/>
      <c r="HM33" s="472"/>
      <c r="HN33" s="472"/>
      <c r="HO33" s="472"/>
      <c r="HP33" s="472"/>
      <c r="HQ33" s="472"/>
      <c r="HR33" s="472"/>
      <c r="HS33" s="472"/>
      <c r="HT33" s="472"/>
      <c r="HU33" s="472"/>
      <c r="HV33" s="472"/>
      <c r="HW33" s="472"/>
      <c r="HX33" s="472"/>
      <c r="HY33" s="472"/>
      <c r="HZ33" s="472"/>
      <c r="IA33" s="472"/>
      <c r="IB33" s="472"/>
      <c r="IC33" s="472"/>
      <c r="ID33" s="472"/>
      <c r="IE33" s="472"/>
      <c r="IF33" s="472"/>
      <c r="IG33" s="472"/>
      <c r="IH33" s="472"/>
      <c r="II33" s="472"/>
      <c r="IJ33" s="472"/>
      <c r="IK33" s="472"/>
      <c r="IL33" s="472"/>
      <c r="IM33" s="472"/>
      <c r="IN33" s="472"/>
      <c r="IO33" s="472"/>
    </row>
    <row r="34" spans="1:249" s="473" customFormat="1" ht="15.75" customHeight="1" outlineLevel="1">
      <c r="A34" s="520"/>
      <c r="B34" s="520"/>
      <c r="C34" s="521"/>
      <c r="D34" s="522"/>
      <c r="E34" s="515"/>
      <c r="F34" s="455"/>
      <c r="G34" s="515"/>
      <c r="H34" s="455"/>
      <c r="I34" s="515"/>
      <c r="J34" s="455"/>
      <c r="K34" s="515"/>
      <c r="L34" s="455"/>
      <c r="M34" s="516"/>
      <c r="N34" s="455"/>
      <c r="O34" s="516"/>
      <c r="P34" s="455"/>
      <c r="Q34" s="516"/>
      <c r="R34" s="455"/>
      <c r="S34" s="516"/>
      <c r="T34" s="461"/>
      <c r="U34" s="514"/>
      <c r="V34" s="455"/>
      <c r="W34" s="514"/>
      <c r="X34" s="455"/>
      <c r="Y34" s="514"/>
      <c r="Z34" s="455"/>
      <c r="AA34" s="514"/>
      <c r="AB34" s="455"/>
      <c r="AC34" s="502"/>
      <c r="AD34" s="516"/>
      <c r="AE34" s="472"/>
      <c r="AF34" s="472"/>
      <c r="AG34" s="472"/>
      <c r="AH34" s="472"/>
      <c r="AI34" s="472"/>
      <c r="AJ34" s="472"/>
      <c r="AK34" s="472"/>
      <c r="AL34" s="472"/>
      <c r="AM34" s="472"/>
      <c r="AN34" s="472"/>
      <c r="AO34" s="472"/>
      <c r="AP34" s="472"/>
      <c r="AQ34" s="472"/>
      <c r="AR34" s="472"/>
      <c r="AS34" s="472"/>
      <c r="AT34" s="472"/>
      <c r="AU34" s="472"/>
      <c r="AV34" s="472"/>
      <c r="AW34" s="472"/>
      <c r="AX34" s="472"/>
      <c r="AY34" s="472"/>
      <c r="AZ34" s="472"/>
      <c r="BA34" s="472"/>
      <c r="BB34" s="472"/>
      <c r="BC34" s="472"/>
      <c r="BD34" s="472"/>
      <c r="BE34" s="472"/>
      <c r="BF34" s="472"/>
      <c r="BG34" s="472"/>
      <c r="BH34" s="472"/>
      <c r="BI34" s="472"/>
      <c r="BJ34" s="472"/>
      <c r="BK34" s="472"/>
      <c r="BL34" s="472"/>
      <c r="BM34" s="472"/>
      <c r="BN34" s="472"/>
      <c r="BO34" s="472"/>
      <c r="BP34" s="472"/>
      <c r="BQ34" s="472"/>
      <c r="BR34" s="472"/>
      <c r="BS34" s="472"/>
      <c r="BT34" s="472"/>
      <c r="BU34" s="472"/>
      <c r="BV34" s="472"/>
      <c r="BW34" s="472"/>
      <c r="BX34" s="472"/>
      <c r="BY34" s="472"/>
      <c r="BZ34" s="472"/>
      <c r="CA34" s="472"/>
      <c r="CB34" s="472"/>
      <c r="CC34" s="472"/>
      <c r="CD34" s="472"/>
      <c r="CE34" s="472"/>
      <c r="CF34" s="472"/>
      <c r="CG34" s="472"/>
      <c r="CH34" s="472"/>
      <c r="CI34" s="472"/>
      <c r="CJ34" s="472"/>
      <c r="CK34" s="472"/>
      <c r="CL34" s="472"/>
      <c r="CM34" s="472"/>
      <c r="CN34" s="472"/>
      <c r="CO34" s="472"/>
      <c r="CP34" s="472"/>
      <c r="CQ34" s="472"/>
      <c r="CR34" s="472"/>
      <c r="CS34" s="472"/>
      <c r="CT34" s="472"/>
      <c r="CU34" s="472"/>
      <c r="CV34" s="472"/>
      <c r="CW34" s="472"/>
      <c r="CX34" s="472"/>
      <c r="CY34" s="472"/>
      <c r="CZ34" s="472"/>
      <c r="DA34" s="472"/>
      <c r="DB34" s="472"/>
      <c r="DC34" s="472"/>
      <c r="DD34" s="472"/>
      <c r="DE34" s="472"/>
      <c r="DF34" s="472"/>
      <c r="DG34" s="472"/>
      <c r="DH34" s="472"/>
      <c r="DI34" s="472"/>
      <c r="DJ34" s="472"/>
      <c r="DK34" s="472"/>
      <c r="DL34" s="472"/>
      <c r="DM34" s="472"/>
      <c r="DN34" s="472"/>
      <c r="DO34" s="472"/>
      <c r="DP34" s="472"/>
      <c r="DQ34" s="472"/>
      <c r="DR34" s="472"/>
      <c r="DS34" s="472"/>
      <c r="DT34" s="472"/>
      <c r="DU34" s="472"/>
      <c r="DV34" s="472"/>
      <c r="DW34" s="472"/>
      <c r="DX34" s="472"/>
      <c r="DY34" s="472"/>
      <c r="DZ34" s="472"/>
      <c r="EA34" s="472"/>
      <c r="EB34" s="472"/>
      <c r="EC34" s="472"/>
      <c r="ED34" s="472"/>
      <c r="EE34" s="472"/>
      <c r="EF34" s="472"/>
      <c r="EG34" s="472"/>
      <c r="EH34" s="472"/>
      <c r="EI34" s="472"/>
      <c r="EJ34" s="472"/>
      <c r="EK34" s="472"/>
      <c r="EL34" s="472"/>
      <c r="EM34" s="472"/>
      <c r="EN34" s="472"/>
      <c r="EO34" s="472"/>
      <c r="EP34" s="472"/>
      <c r="EQ34" s="472"/>
      <c r="ER34" s="472"/>
      <c r="ES34" s="472"/>
      <c r="ET34" s="472"/>
      <c r="EU34" s="472"/>
      <c r="EV34" s="472"/>
      <c r="EW34" s="472"/>
      <c r="EX34" s="472"/>
      <c r="EY34" s="472"/>
      <c r="EZ34" s="472"/>
      <c r="FA34" s="472"/>
      <c r="FB34" s="472"/>
      <c r="FC34" s="472"/>
      <c r="FD34" s="472"/>
      <c r="FE34" s="472"/>
      <c r="FF34" s="472"/>
      <c r="FG34" s="472"/>
      <c r="FH34" s="472"/>
      <c r="FI34" s="472"/>
      <c r="FJ34" s="472"/>
      <c r="FK34" s="472"/>
      <c r="FL34" s="472"/>
      <c r="FM34" s="472"/>
      <c r="FN34" s="472"/>
      <c r="FO34" s="472"/>
      <c r="FP34" s="472"/>
      <c r="FQ34" s="472"/>
      <c r="FR34" s="472"/>
      <c r="FS34" s="472"/>
      <c r="FT34" s="472"/>
      <c r="FU34" s="472"/>
      <c r="FV34" s="472"/>
      <c r="FW34" s="472"/>
      <c r="FX34" s="472"/>
      <c r="FY34" s="472"/>
      <c r="FZ34" s="472"/>
      <c r="GA34" s="472"/>
      <c r="GB34" s="472"/>
      <c r="GC34" s="472"/>
      <c r="GD34" s="472"/>
      <c r="GE34" s="472"/>
      <c r="GF34" s="472"/>
      <c r="GG34" s="472"/>
      <c r="GH34" s="472"/>
      <c r="GI34" s="472"/>
      <c r="GJ34" s="472"/>
      <c r="GK34" s="472"/>
      <c r="GL34" s="472"/>
      <c r="GM34" s="472"/>
      <c r="GN34" s="472"/>
      <c r="GO34" s="472"/>
      <c r="GP34" s="472"/>
      <c r="GQ34" s="472"/>
      <c r="GR34" s="472"/>
      <c r="GS34" s="472"/>
      <c r="GT34" s="472"/>
      <c r="GU34" s="472"/>
      <c r="GV34" s="472"/>
      <c r="GW34" s="472"/>
      <c r="GX34" s="472"/>
      <c r="GY34" s="472"/>
      <c r="GZ34" s="472"/>
      <c r="HA34" s="472"/>
      <c r="HB34" s="472"/>
      <c r="HC34" s="472"/>
      <c r="HD34" s="472"/>
      <c r="HE34" s="472"/>
      <c r="HF34" s="472"/>
      <c r="HG34" s="472"/>
      <c r="HH34" s="472"/>
      <c r="HI34" s="472"/>
      <c r="HJ34" s="472"/>
      <c r="HK34" s="472"/>
      <c r="HL34" s="472"/>
      <c r="HM34" s="472"/>
      <c r="HN34" s="472"/>
      <c r="HO34" s="472"/>
      <c r="HP34" s="472"/>
      <c r="HQ34" s="472"/>
      <c r="HR34" s="472"/>
      <c r="HS34" s="472"/>
      <c r="HT34" s="472"/>
      <c r="HU34" s="472"/>
      <c r="HV34" s="472"/>
      <c r="HW34" s="472"/>
      <c r="HX34" s="472"/>
      <c r="HY34" s="472"/>
      <c r="HZ34" s="472"/>
      <c r="IA34" s="472"/>
      <c r="IB34" s="472"/>
      <c r="IC34" s="472"/>
      <c r="ID34" s="472"/>
      <c r="IE34" s="472"/>
      <c r="IF34" s="472"/>
      <c r="IG34" s="472"/>
      <c r="IH34" s="472"/>
      <c r="II34" s="472"/>
      <c r="IJ34" s="472"/>
      <c r="IK34" s="472"/>
      <c r="IL34" s="472"/>
      <c r="IM34" s="472"/>
      <c r="IN34" s="472"/>
      <c r="IO34" s="472"/>
    </row>
    <row r="35" spans="1:249" s="474" customFormat="1" ht="15.75" customHeight="1" outlineLevel="1">
      <c r="A35" s="476" t="s">
        <v>1301</v>
      </c>
      <c r="B35" s="476" t="s">
        <v>1300</v>
      </c>
      <c r="C35" s="523"/>
      <c r="D35" s="524"/>
      <c r="E35" s="524"/>
      <c r="F35" s="524"/>
      <c r="G35" s="524"/>
      <c r="H35" s="524"/>
      <c r="I35" s="524"/>
      <c r="J35" s="524"/>
      <c r="K35" s="524"/>
      <c r="L35" s="524"/>
      <c r="M35" s="524"/>
      <c r="N35" s="524"/>
      <c r="O35" s="524"/>
      <c r="P35" s="524"/>
      <c r="Q35" s="524"/>
      <c r="R35" s="524"/>
      <c r="S35" s="524"/>
      <c r="T35" s="524"/>
      <c r="U35" s="524"/>
      <c r="V35" s="524"/>
      <c r="W35" s="524"/>
      <c r="X35" s="524"/>
      <c r="Y35" s="524"/>
      <c r="Z35" s="524"/>
      <c r="AA35" s="524"/>
      <c r="AB35" s="524"/>
      <c r="AC35" s="524"/>
      <c r="AD35" s="525"/>
      <c r="AE35" s="471"/>
      <c r="AF35" s="471"/>
      <c r="AG35" s="471"/>
      <c r="AH35" s="471"/>
      <c r="AI35" s="471"/>
      <c r="AJ35" s="471"/>
      <c r="AK35" s="471"/>
      <c r="AL35" s="471"/>
      <c r="AM35" s="471"/>
      <c r="AN35" s="471"/>
      <c r="AO35" s="471"/>
      <c r="AP35" s="471"/>
      <c r="AQ35" s="471"/>
      <c r="AR35" s="471"/>
      <c r="AS35" s="471"/>
      <c r="AT35" s="471"/>
      <c r="AU35" s="471"/>
      <c r="AV35" s="471"/>
      <c r="AW35" s="471"/>
      <c r="AX35" s="471"/>
      <c r="AY35" s="471"/>
      <c r="AZ35" s="471"/>
      <c r="BA35" s="471"/>
      <c r="BB35" s="471"/>
      <c r="BC35" s="471"/>
      <c r="BD35" s="471"/>
      <c r="BE35" s="471"/>
      <c r="BF35" s="471"/>
      <c r="BG35" s="471"/>
      <c r="BH35" s="471"/>
      <c r="BI35" s="471"/>
      <c r="BJ35" s="471"/>
      <c r="BK35" s="471"/>
      <c r="BL35" s="471"/>
      <c r="BM35" s="471"/>
      <c r="BN35" s="471"/>
      <c r="BO35" s="471"/>
      <c r="BP35" s="471"/>
      <c r="BQ35" s="471"/>
      <c r="BR35" s="471"/>
      <c r="BS35" s="471"/>
      <c r="BT35" s="471"/>
      <c r="BU35" s="471"/>
      <c r="BV35" s="471"/>
      <c r="BW35" s="471"/>
      <c r="BX35" s="471"/>
      <c r="BY35" s="471"/>
      <c r="BZ35" s="471"/>
      <c r="CA35" s="471"/>
      <c r="CB35" s="471"/>
      <c r="CC35" s="471"/>
      <c r="CD35" s="471"/>
      <c r="CE35" s="471"/>
      <c r="CF35" s="471"/>
      <c r="CG35" s="471"/>
      <c r="CH35" s="471"/>
      <c r="CI35" s="471"/>
      <c r="CJ35" s="471"/>
      <c r="CK35" s="471"/>
      <c r="CL35" s="471"/>
      <c r="CM35" s="471"/>
      <c r="CN35" s="471"/>
      <c r="CO35" s="471"/>
      <c r="CP35" s="471"/>
      <c r="CQ35" s="471"/>
      <c r="CR35" s="471"/>
      <c r="CS35" s="471"/>
      <c r="CT35" s="471"/>
      <c r="CU35" s="471"/>
      <c r="CV35" s="471"/>
      <c r="CW35" s="471"/>
      <c r="CX35" s="471"/>
      <c r="CY35" s="471"/>
      <c r="CZ35" s="471"/>
      <c r="DA35" s="471"/>
      <c r="DB35" s="471"/>
      <c r="DC35" s="471"/>
      <c r="DD35" s="471"/>
      <c r="DE35" s="471"/>
      <c r="DF35" s="471"/>
      <c r="DG35" s="471"/>
      <c r="DH35" s="471"/>
      <c r="DI35" s="471"/>
      <c r="DJ35" s="471"/>
      <c r="DK35" s="471"/>
      <c r="DL35" s="471"/>
      <c r="DM35" s="471"/>
      <c r="DN35" s="471"/>
      <c r="DO35" s="471"/>
      <c r="DP35" s="471"/>
      <c r="DQ35" s="471"/>
      <c r="DR35" s="471"/>
      <c r="DS35" s="471"/>
      <c r="DT35" s="471"/>
      <c r="DU35" s="471"/>
      <c r="DV35" s="471"/>
      <c r="DW35" s="471"/>
      <c r="DX35" s="471"/>
      <c r="DY35" s="471"/>
      <c r="DZ35" s="471"/>
      <c r="EA35" s="471"/>
      <c r="EB35" s="471"/>
      <c r="EC35" s="471"/>
      <c r="ED35" s="471"/>
      <c r="EE35" s="471"/>
      <c r="EF35" s="471"/>
      <c r="EG35" s="471"/>
      <c r="EH35" s="471"/>
      <c r="EI35" s="471"/>
      <c r="EJ35" s="471"/>
      <c r="EK35" s="471"/>
      <c r="EL35" s="471"/>
      <c r="EM35" s="471"/>
      <c r="EN35" s="471"/>
      <c r="EO35" s="471"/>
      <c r="EP35" s="471"/>
      <c r="EQ35" s="471"/>
      <c r="ER35" s="471"/>
      <c r="ES35" s="471"/>
      <c r="ET35" s="471"/>
      <c r="EU35" s="471"/>
      <c r="EV35" s="471"/>
      <c r="EW35" s="471"/>
      <c r="EX35" s="471"/>
      <c r="EY35" s="471"/>
      <c r="EZ35" s="471"/>
      <c r="FA35" s="471"/>
      <c r="FB35" s="471"/>
      <c r="FC35" s="471"/>
      <c r="FD35" s="471"/>
      <c r="FE35" s="471"/>
      <c r="FF35" s="471"/>
      <c r="FG35" s="471"/>
      <c r="FH35" s="471"/>
      <c r="FI35" s="471"/>
      <c r="FJ35" s="471"/>
      <c r="FK35" s="471"/>
      <c r="FL35" s="471"/>
      <c r="FM35" s="471"/>
      <c r="FN35" s="471"/>
      <c r="FO35" s="471"/>
      <c r="FP35" s="471"/>
      <c r="FQ35" s="471"/>
      <c r="FR35" s="471"/>
      <c r="FS35" s="471"/>
      <c r="FT35" s="471"/>
      <c r="FU35" s="471"/>
      <c r="FV35" s="471"/>
      <c r="FW35" s="471"/>
      <c r="FX35" s="471"/>
      <c r="FY35" s="471"/>
      <c r="FZ35" s="471"/>
      <c r="GA35" s="471"/>
      <c r="GB35" s="471"/>
      <c r="GC35" s="471"/>
      <c r="GD35" s="471"/>
      <c r="GE35" s="471"/>
      <c r="GF35" s="471"/>
      <c r="GG35" s="471"/>
      <c r="GH35" s="471"/>
      <c r="GI35" s="471"/>
      <c r="GJ35" s="471"/>
      <c r="GK35" s="471"/>
      <c r="GL35" s="471"/>
      <c r="GM35" s="471"/>
      <c r="GN35" s="471"/>
      <c r="GO35" s="471"/>
      <c r="GP35" s="471"/>
      <c r="GQ35" s="471"/>
      <c r="GR35" s="471"/>
      <c r="GS35" s="471"/>
      <c r="GT35" s="471"/>
      <c r="GU35" s="471"/>
      <c r="GV35" s="471"/>
      <c r="GW35" s="471"/>
      <c r="GX35" s="471"/>
      <c r="GY35" s="471"/>
      <c r="GZ35" s="471"/>
      <c r="HA35" s="471"/>
      <c r="HB35" s="471"/>
      <c r="HC35" s="471"/>
      <c r="HD35" s="471"/>
      <c r="HE35" s="471"/>
      <c r="HF35" s="471"/>
      <c r="HG35" s="471"/>
      <c r="HH35" s="471"/>
      <c r="HI35" s="471"/>
      <c r="HJ35" s="471"/>
      <c r="HK35" s="471"/>
      <c r="HL35" s="471"/>
      <c r="HM35" s="471"/>
      <c r="HN35" s="471"/>
      <c r="HO35" s="471"/>
      <c r="HP35" s="471"/>
      <c r="HQ35" s="471"/>
      <c r="HR35" s="471"/>
      <c r="HS35" s="471"/>
      <c r="HT35" s="471"/>
      <c r="HU35" s="471"/>
      <c r="HV35" s="471"/>
      <c r="HW35" s="471"/>
      <c r="HX35" s="471"/>
      <c r="HY35" s="471"/>
      <c r="HZ35" s="471"/>
      <c r="IA35" s="471"/>
      <c r="IB35" s="471"/>
      <c r="IC35" s="471"/>
      <c r="ID35" s="471"/>
      <c r="IE35" s="471"/>
      <c r="IF35" s="471"/>
      <c r="IG35" s="471"/>
      <c r="IH35" s="471"/>
      <c r="II35" s="471"/>
      <c r="IJ35" s="471"/>
      <c r="IK35" s="471"/>
      <c r="IL35" s="471"/>
      <c r="IM35" s="471"/>
      <c r="IN35" s="471"/>
      <c r="IO35" s="471"/>
    </row>
    <row r="36" spans="1:249" ht="15.75" customHeight="1" outlineLevel="1">
      <c r="A36" s="504" t="s">
        <v>1302</v>
      </c>
      <c r="B36" s="504" t="s">
        <v>1303</v>
      </c>
      <c r="C36" s="506">
        <f>D36/D129</f>
        <v>4.6134627320909127E-3</v>
      </c>
      <c r="D36" s="507">
        <f>[1]ORÇAMENTO!$X$69</f>
        <v>12959.51</v>
      </c>
      <c r="E36" s="508"/>
      <c r="F36" s="456"/>
      <c r="G36" s="508"/>
      <c r="H36" s="451"/>
      <c r="I36" s="503"/>
      <c r="J36" s="451"/>
      <c r="K36" s="503"/>
      <c r="L36" s="451"/>
      <c r="M36" s="503"/>
      <c r="N36" s="451"/>
      <c r="O36" s="506"/>
      <c r="P36" s="451"/>
      <c r="Q36" s="506"/>
      <c r="R36" s="451"/>
      <c r="S36" s="506"/>
      <c r="T36" s="451"/>
      <c r="U36" s="506"/>
      <c r="V36" s="451"/>
      <c r="W36" s="500"/>
      <c r="X36" s="451"/>
      <c r="Y36" s="500"/>
      <c r="Z36" s="451"/>
      <c r="AA36" s="500"/>
      <c r="AB36" s="451"/>
      <c r="AC36" s="507"/>
      <c r="AD36" s="503"/>
    </row>
    <row r="37" spans="1:249" ht="15.75" customHeight="1" outlineLevel="1">
      <c r="A37" s="505"/>
      <c r="B37" s="505"/>
      <c r="C37" s="506"/>
      <c r="D37" s="507"/>
      <c r="E37" s="508"/>
      <c r="F37" s="452"/>
      <c r="G37" s="508"/>
      <c r="H37" s="452"/>
      <c r="I37" s="503"/>
      <c r="J37" s="452"/>
      <c r="K37" s="503"/>
      <c r="L37" s="452"/>
      <c r="M37" s="503"/>
      <c r="N37" s="452"/>
      <c r="O37" s="506"/>
      <c r="P37" s="452"/>
      <c r="Q37" s="506"/>
      <c r="R37" s="452"/>
      <c r="S37" s="506"/>
      <c r="T37" s="452"/>
      <c r="U37" s="506"/>
      <c r="V37" s="452"/>
      <c r="W37" s="500"/>
      <c r="X37" s="452"/>
      <c r="Y37" s="500"/>
      <c r="Z37" s="452"/>
      <c r="AA37" s="500"/>
      <c r="AB37" s="452"/>
      <c r="AC37" s="507"/>
      <c r="AD37" s="503"/>
    </row>
    <row r="38" spans="1:249" ht="15.75" customHeight="1" outlineLevel="1">
      <c r="A38" s="504" t="s">
        <v>1304</v>
      </c>
      <c r="B38" s="504" t="s">
        <v>1305</v>
      </c>
      <c r="C38" s="506">
        <f>D38/D129</f>
        <v>3.7645748527120361E-3</v>
      </c>
      <c r="D38" s="507">
        <f>[1]ORÇAMENTO!$X$73</f>
        <v>10574.93</v>
      </c>
      <c r="E38" s="508"/>
      <c r="F38" s="456"/>
      <c r="G38" s="508"/>
      <c r="H38" s="451"/>
      <c r="I38" s="503"/>
      <c r="J38" s="451"/>
      <c r="K38" s="503"/>
      <c r="L38" s="451"/>
      <c r="M38" s="503"/>
      <c r="N38" s="451"/>
      <c r="O38" s="500"/>
      <c r="P38" s="451"/>
      <c r="Q38" s="506"/>
      <c r="R38" s="451"/>
      <c r="S38" s="506"/>
      <c r="T38" s="451"/>
      <c r="U38" s="506"/>
      <c r="V38" s="451"/>
      <c r="W38" s="506"/>
      <c r="X38" s="451"/>
      <c r="Y38" s="500"/>
      <c r="Z38" s="451"/>
      <c r="AA38" s="500"/>
      <c r="AB38" s="451"/>
      <c r="AC38" s="507"/>
      <c r="AD38" s="503"/>
    </row>
    <row r="39" spans="1:249" ht="15.75" customHeight="1" outlineLevel="1">
      <c r="A39" s="505"/>
      <c r="B39" s="505"/>
      <c r="C39" s="506"/>
      <c r="D39" s="507"/>
      <c r="E39" s="508"/>
      <c r="F39" s="452"/>
      <c r="G39" s="508"/>
      <c r="H39" s="452"/>
      <c r="I39" s="503"/>
      <c r="J39" s="452"/>
      <c r="K39" s="503"/>
      <c r="L39" s="452"/>
      <c r="M39" s="503"/>
      <c r="N39" s="452"/>
      <c r="O39" s="500"/>
      <c r="P39" s="452"/>
      <c r="Q39" s="506"/>
      <c r="R39" s="452"/>
      <c r="S39" s="506"/>
      <c r="T39" s="452"/>
      <c r="U39" s="506"/>
      <c r="V39" s="452"/>
      <c r="W39" s="506"/>
      <c r="X39" s="452"/>
      <c r="Y39" s="500"/>
      <c r="Z39" s="452"/>
      <c r="AA39" s="500"/>
      <c r="AB39" s="452"/>
      <c r="AC39" s="507"/>
      <c r="AD39" s="503"/>
    </row>
    <row r="40" spans="1:249" s="473" customFormat="1" ht="15.75" customHeight="1" outlineLevel="1">
      <c r="A40" s="519" t="s">
        <v>1306</v>
      </c>
      <c r="B40" s="519" t="s">
        <v>1307</v>
      </c>
      <c r="C40" s="521">
        <f>D40/D129</f>
        <v>1.2797147291309945E-3</v>
      </c>
      <c r="D40" s="522">
        <f>[1]ORÇAMENTO!$X$82</f>
        <v>3594.8</v>
      </c>
      <c r="E40" s="515"/>
      <c r="F40" s="457"/>
      <c r="G40" s="515"/>
      <c r="H40" s="457"/>
      <c r="I40" s="516"/>
      <c r="J40" s="457"/>
      <c r="K40" s="516"/>
      <c r="L40" s="457"/>
      <c r="M40" s="516"/>
      <c r="N40" s="457"/>
      <c r="O40" s="513"/>
      <c r="P40" s="454"/>
      <c r="Q40" s="513"/>
      <c r="R40" s="454"/>
      <c r="S40" s="513"/>
      <c r="T40" s="454"/>
      <c r="U40" s="513"/>
      <c r="V40" s="454"/>
      <c r="W40" s="513"/>
      <c r="X40" s="454"/>
      <c r="Y40" s="514"/>
      <c r="Z40" s="454"/>
      <c r="AA40" s="514"/>
      <c r="AB40" s="454"/>
      <c r="AC40" s="502"/>
      <c r="AD40" s="516"/>
      <c r="AE40" s="472"/>
      <c r="AF40" s="472"/>
      <c r="AG40" s="472"/>
      <c r="AH40" s="472"/>
      <c r="AI40" s="472"/>
      <c r="AJ40" s="472"/>
      <c r="AK40" s="472"/>
      <c r="AL40" s="472"/>
      <c r="AM40" s="472"/>
      <c r="AN40" s="472"/>
      <c r="AO40" s="472"/>
      <c r="AP40" s="472"/>
      <c r="AQ40" s="472"/>
      <c r="AR40" s="472"/>
      <c r="AS40" s="472"/>
      <c r="AT40" s="472"/>
      <c r="AU40" s="472"/>
      <c r="AV40" s="472"/>
      <c r="AW40" s="472"/>
      <c r="AX40" s="472"/>
      <c r="AY40" s="472"/>
      <c r="AZ40" s="472"/>
      <c r="BA40" s="472"/>
      <c r="BB40" s="472"/>
      <c r="BC40" s="472"/>
      <c r="BD40" s="472"/>
      <c r="BE40" s="472"/>
      <c r="BF40" s="472"/>
      <c r="BG40" s="472"/>
      <c r="BH40" s="472"/>
      <c r="BI40" s="472"/>
      <c r="BJ40" s="472"/>
      <c r="BK40" s="472"/>
      <c r="BL40" s="472"/>
      <c r="BM40" s="472"/>
      <c r="BN40" s="472"/>
      <c r="BO40" s="472"/>
      <c r="BP40" s="472"/>
      <c r="BQ40" s="472"/>
      <c r="BR40" s="472"/>
      <c r="BS40" s="472"/>
      <c r="BT40" s="472"/>
      <c r="BU40" s="472"/>
      <c r="BV40" s="472"/>
      <c r="BW40" s="472"/>
      <c r="BX40" s="472"/>
      <c r="BY40" s="472"/>
      <c r="BZ40" s="472"/>
      <c r="CA40" s="472"/>
      <c r="CB40" s="472"/>
      <c r="CC40" s="472"/>
      <c r="CD40" s="472"/>
      <c r="CE40" s="472"/>
      <c r="CF40" s="472"/>
      <c r="CG40" s="472"/>
      <c r="CH40" s="472"/>
      <c r="CI40" s="472"/>
      <c r="CJ40" s="472"/>
      <c r="CK40" s="472"/>
      <c r="CL40" s="472"/>
      <c r="CM40" s="472"/>
      <c r="CN40" s="472"/>
      <c r="CO40" s="472"/>
      <c r="CP40" s="472"/>
      <c r="CQ40" s="472"/>
      <c r="CR40" s="472"/>
      <c r="CS40" s="472"/>
      <c r="CT40" s="472"/>
      <c r="CU40" s="472"/>
      <c r="CV40" s="472"/>
      <c r="CW40" s="472"/>
      <c r="CX40" s="472"/>
      <c r="CY40" s="472"/>
      <c r="CZ40" s="472"/>
      <c r="DA40" s="472"/>
      <c r="DB40" s="472"/>
      <c r="DC40" s="472"/>
      <c r="DD40" s="472"/>
      <c r="DE40" s="472"/>
      <c r="DF40" s="472"/>
      <c r="DG40" s="472"/>
      <c r="DH40" s="472"/>
      <c r="DI40" s="472"/>
      <c r="DJ40" s="472"/>
      <c r="DK40" s="472"/>
      <c r="DL40" s="472"/>
      <c r="DM40" s="472"/>
      <c r="DN40" s="472"/>
      <c r="DO40" s="472"/>
      <c r="DP40" s="472"/>
      <c r="DQ40" s="472"/>
      <c r="DR40" s="472"/>
      <c r="DS40" s="472"/>
      <c r="DT40" s="472"/>
      <c r="DU40" s="472"/>
      <c r="DV40" s="472"/>
      <c r="DW40" s="472"/>
      <c r="DX40" s="472"/>
      <c r="DY40" s="472"/>
      <c r="DZ40" s="472"/>
      <c r="EA40" s="472"/>
      <c r="EB40" s="472"/>
      <c r="EC40" s="472"/>
      <c r="ED40" s="472"/>
      <c r="EE40" s="472"/>
      <c r="EF40" s="472"/>
      <c r="EG40" s="472"/>
      <c r="EH40" s="472"/>
      <c r="EI40" s="472"/>
      <c r="EJ40" s="472"/>
      <c r="EK40" s="472"/>
      <c r="EL40" s="472"/>
      <c r="EM40" s="472"/>
      <c r="EN40" s="472"/>
      <c r="EO40" s="472"/>
      <c r="EP40" s="472"/>
      <c r="EQ40" s="472"/>
      <c r="ER40" s="472"/>
      <c r="ES40" s="472"/>
      <c r="ET40" s="472"/>
      <c r="EU40" s="472"/>
      <c r="EV40" s="472"/>
      <c r="EW40" s="472"/>
      <c r="EX40" s="472"/>
      <c r="EY40" s="472"/>
      <c r="EZ40" s="472"/>
      <c r="FA40" s="472"/>
      <c r="FB40" s="472"/>
      <c r="FC40" s="472"/>
      <c r="FD40" s="472"/>
      <c r="FE40" s="472"/>
      <c r="FF40" s="472"/>
      <c r="FG40" s="472"/>
      <c r="FH40" s="472"/>
      <c r="FI40" s="472"/>
      <c r="FJ40" s="472"/>
      <c r="FK40" s="472"/>
      <c r="FL40" s="472"/>
      <c r="FM40" s="472"/>
      <c r="FN40" s="472"/>
      <c r="FO40" s="472"/>
      <c r="FP40" s="472"/>
      <c r="FQ40" s="472"/>
      <c r="FR40" s="472"/>
      <c r="FS40" s="472"/>
      <c r="FT40" s="472"/>
      <c r="FU40" s="472"/>
      <c r="FV40" s="472"/>
      <c r="FW40" s="472"/>
      <c r="FX40" s="472"/>
      <c r="FY40" s="472"/>
      <c r="FZ40" s="472"/>
      <c r="GA40" s="472"/>
      <c r="GB40" s="472"/>
      <c r="GC40" s="472"/>
      <c r="GD40" s="472"/>
      <c r="GE40" s="472"/>
      <c r="GF40" s="472"/>
      <c r="GG40" s="472"/>
      <c r="GH40" s="472"/>
      <c r="GI40" s="472"/>
      <c r="GJ40" s="472"/>
      <c r="GK40" s="472"/>
      <c r="GL40" s="472"/>
      <c r="GM40" s="472"/>
      <c r="GN40" s="472"/>
      <c r="GO40" s="472"/>
      <c r="GP40" s="472"/>
      <c r="GQ40" s="472"/>
      <c r="GR40" s="472"/>
      <c r="GS40" s="472"/>
      <c r="GT40" s="472"/>
      <c r="GU40" s="472"/>
      <c r="GV40" s="472"/>
      <c r="GW40" s="472"/>
      <c r="GX40" s="472"/>
      <c r="GY40" s="472"/>
      <c r="GZ40" s="472"/>
      <c r="HA40" s="472"/>
      <c r="HB40" s="472"/>
      <c r="HC40" s="472"/>
      <c r="HD40" s="472"/>
      <c r="HE40" s="472"/>
      <c r="HF40" s="472"/>
      <c r="HG40" s="472"/>
      <c r="HH40" s="472"/>
      <c r="HI40" s="472"/>
      <c r="HJ40" s="472"/>
      <c r="HK40" s="472"/>
      <c r="HL40" s="472"/>
      <c r="HM40" s="472"/>
      <c r="HN40" s="472"/>
      <c r="HO40" s="472"/>
      <c r="HP40" s="472"/>
      <c r="HQ40" s="472"/>
      <c r="HR40" s="472"/>
      <c r="HS40" s="472"/>
      <c r="HT40" s="472"/>
      <c r="HU40" s="472"/>
      <c r="HV40" s="472"/>
      <c r="HW40" s="472"/>
      <c r="HX40" s="472"/>
      <c r="HY40" s="472"/>
      <c r="HZ40" s="472"/>
      <c r="IA40" s="472"/>
      <c r="IB40" s="472"/>
      <c r="IC40" s="472"/>
      <c r="ID40" s="472"/>
      <c r="IE40" s="472"/>
      <c r="IF40" s="472"/>
      <c r="IG40" s="472"/>
      <c r="IH40" s="472"/>
      <c r="II40" s="472"/>
      <c r="IJ40" s="472"/>
      <c r="IK40" s="472"/>
      <c r="IL40" s="472"/>
      <c r="IM40" s="472"/>
      <c r="IN40" s="472"/>
      <c r="IO40" s="472"/>
    </row>
    <row r="41" spans="1:249" s="473" customFormat="1" ht="15.75" customHeight="1" outlineLevel="1">
      <c r="A41" s="520"/>
      <c r="B41" s="520"/>
      <c r="C41" s="521"/>
      <c r="D41" s="522"/>
      <c r="E41" s="515"/>
      <c r="F41" s="455"/>
      <c r="G41" s="515"/>
      <c r="H41" s="455"/>
      <c r="I41" s="516"/>
      <c r="J41" s="455"/>
      <c r="K41" s="516"/>
      <c r="L41" s="455"/>
      <c r="M41" s="516"/>
      <c r="N41" s="455"/>
      <c r="O41" s="513"/>
      <c r="P41" s="455"/>
      <c r="Q41" s="513"/>
      <c r="R41" s="455"/>
      <c r="S41" s="513"/>
      <c r="T41" s="455"/>
      <c r="U41" s="513"/>
      <c r="V41" s="455"/>
      <c r="W41" s="513"/>
      <c r="X41" s="455"/>
      <c r="Y41" s="514"/>
      <c r="Z41" s="455"/>
      <c r="AA41" s="514"/>
      <c r="AB41" s="455"/>
      <c r="AC41" s="502"/>
      <c r="AD41" s="516"/>
      <c r="AE41" s="472"/>
      <c r="AF41" s="472"/>
      <c r="AG41" s="472"/>
      <c r="AH41" s="472"/>
      <c r="AI41" s="472"/>
      <c r="AJ41" s="472"/>
      <c r="AK41" s="472"/>
      <c r="AL41" s="472"/>
      <c r="AM41" s="472"/>
      <c r="AN41" s="472"/>
      <c r="AO41" s="472"/>
      <c r="AP41" s="472"/>
      <c r="AQ41" s="472"/>
      <c r="AR41" s="472"/>
      <c r="AS41" s="472"/>
      <c r="AT41" s="472"/>
      <c r="AU41" s="472"/>
      <c r="AV41" s="472"/>
      <c r="AW41" s="472"/>
      <c r="AX41" s="472"/>
      <c r="AY41" s="472"/>
      <c r="AZ41" s="472"/>
      <c r="BA41" s="472"/>
      <c r="BB41" s="472"/>
      <c r="BC41" s="472"/>
      <c r="BD41" s="472"/>
      <c r="BE41" s="472"/>
      <c r="BF41" s="472"/>
      <c r="BG41" s="472"/>
      <c r="BH41" s="472"/>
      <c r="BI41" s="472"/>
      <c r="BJ41" s="472"/>
      <c r="BK41" s="472"/>
      <c r="BL41" s="472"/>
      <c r="BM41" s="472"/>
      <c r="BN41" s="472"/>
      <c r="BO41" s="472"/>
      <c r="BP41" s="472"/>
      <c r="BQ41" s="472"/>
      <c r="BR41" s="472"/>
      <c r="BS41" s="472"/>
      <c r="BT41" s="472"/>
      <c r="BU41" s="472"/>
      <c r="BV41" s="472"/>
      <c r="BW41" s="472"/>
      <c r="BX41" s="472"/>
      <c r="BY41" s="472"/>
      <c r="BZ41" s="472"/>
      <c r="CA41" s="472"/>
      <c r="CB41" s="472"/>
      <c r="CC41" s="472"/>
      <c r="CD41" s="472"/>
      <c r="CE41" s="472"/>
      <c r="CF41" s="472"/>
      <c r="CG41" s="472"/>
      <c r="CH41" s="472"/>
      <c r="CI41" s="472"/>
      <c r="CJ41" s="472"/>
      <c r="CK41" s="472"/>
      <c r="CL41" s="472"/>
      <c r="CM41" s="472"/>
      <c r="CN41" s="472"/>
      <c r="CO41" s="472"/>
      <c r="CP41" s="472"/>
      <c r="CQ41" s="472"/>
      <c r="CR41" s="472"/>
      <c r="CS41" s="472"/>
      <c r="CT41" s="472"/>
      <c r="CU41" s="472"/>
      <c r="CV41" s="472"/>
      <c r="CW41" s="472"/>
      <c r="CX41" s="472"/>
      <c r="CY41" s="472"/>
      <c r="CZ41" s="472"/>
      <c r="DA41" s="472"/>
      <c r="DB41" s="472"/>
      <c r="DC41" s="472"/>
      <c r="DD41" s="472"/>
      <c r="DE41" s="472"/>
      <c r="DF41" s="472"/>
      <c r="DG41" s="472"/>
      <c r="DH41" s="472"/>
      <c r="DI41" s="472"/>
      <c r="DJ41" s="472"/>
      <c r="DK41" s="472"/>
      <c r="DL41" s="472"/>
      <c r="DM41" s="472"/>
      <c r="DN41" s="472"/>
      <c r="DO41" s="472"/>
      <c r="DP41" s="472"/>
      <c r="DQ41" s="472"/>
      <c r="DR41" s="472"/>
      <c r="DS41" s="472"/>
      <c r="DT41" s="472"/>
      <c r="DU41" s="472"/>
      <c r="DV41" s="472"/>
      <c r="DW41" s="472"/>
      <c r="DX41" s="472"/>
      <c r="DY41" s="472"/>
      <c r="DZ41" s="472"/>
      <c r="EA41" s="472"/>
      <c r="EB41" s="472"/>
      <c r="EC41" s="472"/>
      <c r="ED41" s="472"/>
      <c r="EE41" s="472"/>
      <c r="EF41" s="472"/>
      <c r="EG41" s="472"/>
      <c r="EH41" s="472"/>
      <c r="EI41" s="472"/>
      <c r="EJ41" s="472"/>
      <c r="EK41" s="472"/>
      <c r="EL41" s="472"/>
      <c r="EM41" s="472"/>
      <c r="EN41" s="472"/>
      <c r="EO41" s="472"/>
      <c r="EP41" s="472"/>
      <c r="EQ41" s="472"/>
      <c r="ER41" s="472"/>
      <c r="ES41" s="472"/>
      <c r="ET41" s="472"/>
      <c r="EU41" s="472"/>
      <c r="EV41" s="472"/>
      <c r="EW41" s="472"/>
      <c r="EX41" s="472"/>
      <c r="EY41" s="472"/>
      <c r="EZ41" s="472"/>
      <c r="FA41" s="472"/>
      <c r="FB41" s="472"/>
      <c r="FC41" s="472"/>
      <c r="FD41" s="472"/>
      <c r="FE41" s="472"/>
      <c r="FF41" s="472"/>
      <c r="FG41" s="472"/>
      <c r="FH41" s="472"/>
      <c r="FI41" s="472"/>
      <c r="FJ41" s="472"/>
      <c r="FK41" s="472"/>
      <c r="FL41" s="472"/>
      <c r="FM41" s="472"/>
      <c r="FN41" s="472"/>
      <c r="FO41" s="472"/>
      <c r="FP41" s="472"/>
      <c r="FQ41" s="472"/>
      <c r="FR41" s="472"/>
      <c r="FS41" s="472"/>
      <c r="FT41" s="472"/>
      <c r="FU41" s="472"/>
      <c r="FV41" s="472"/>
      <c r="FW41" s="472"/>
      <c r="FX41" s="472"/>
      <c r="FY41" s="472"/>
      <c r="FZ41" s="472"/>
      <c r="GA41" s="472"/>
      <c r="GB41" s="472"/>
      <c r="GC41" s="472"/>
      <c r="GD41" s="472"/>
      <c r="GE41" s="472"/>
      <c r="GF41" s="472"/>
      <c r="GG41" s="472"/>
      <c r="GH41" s="472"/>
      <c r="GI41" s="472"/>
      <c r="GJ41" s="472"/>
      <c r="GK41" s="472"/>
      <c r="GL41" s="472"/>
      <c r="GM41" s="472"/>
      <c r="GN41" s="472"/>
      <c r="GO41" s="472"/>
      <c r="GP41" s="472"/>
      <c r="GQ41" s="472"/>
      <c r="GR41" s="472"/>
      <c r="GS41" s="472"/>
      <c r="GT41" s="472"/>
      <c r="GU41" s="472"/>
      <c r="GV41" s="472"/>
      <c r="GW41" s="472"/>
      <c r="GX41" s="472"/>
      <c r="GY41" s="472"/>
      <c r="GZ41" s="472"/>
      <c r="HA41" s="472"/>
      <c r="HB41" s="472"/>
      <c r="HC41" s="472"/>
      <c r="HD41" s="472"/>
      <c r="HE41" s="472"/>
      <c r="HF41" s="472"/>
      <c r="HG41" s="472"/>
      <c r="HH41" s="472"/>
      <c r="HI41" s="472"/>
      <c r="HJ41" s="472"/>
      <c r="HK41" s="472"/>
      <c r="HL41" s="472"/>
      <c r="HM41" s="472"/>
      <c r="HN41" s="472"/>
      <c r="HO41" s="472"/>
      <c r="HP41" s="472"/>
      <c r="HQ41" s="472"/>
      <c r="HR41" s="472"/>
      <c r="HS41" s="472"/>
      <c r="HT41" s="472"/>
      <c r="HU41" s="472"/>
      <c r="HV41" s="472"/>
      <c r="HW41" s="472"/>
      <c r="HX41" s="472"/>
      <c r="HY41" s="472"/>
      <c r="HZ41" s="472"/>
      <c r="IA41" s="472"/>
      <c r="IB41" s="472"/>
      <c r="IC41" s="472"/>
      <c r="ID41" s="472"/>
      <c r="IE41" s="472"/>
      <c r="IF41" s="472"/>
      <c r="IG41" s="472"/>
      <c r="IH41" s="472"/>
      <c r="II41" s="472"/>
      <c r="IJ41" s="472"/>
      <c r="IK41" s="472"/>
      <c r="IL41" s="472"/>
      <c r="IM41" s="472"/>
      <c r="IN41" s="472"/>
      <c r="IO41" s="472"/>
    </row>
    <row r="42" spans="1:249" s="459" customFormat="1" ht="15.75" customHeight="1" outlineLevel="1">
      <c r="A42" s="467">
        <v>4</v>
      </c>
      <c r="B42" s="467" t="s">
        <v>1308</v>
      </c>
      <c r="C42" s="458"/>
      <c r="D42" s="458">
        <f>SUM(D43:D86)</f>
        <v>1197909.77</v>
      </c>
      <c r="E42" s="458"/>
      <c r="F42" s="458"/>
      <c r="G42" s="458"/>
      <c r="H42" s="458"/>
      <c r="I42" s="458"/>
      <c r="J42" s="458"/>
      <c r="K42" s="458"/>
      <c r="L42" s="458"/>
      <c r="M42" s="458"/>
      <c r="N42" s="458"/>
      <c r="O42" s="458"/>
      <c r="P42" s="458"/>
      <c r="Q42" s="458"/>
      <c r="R42" s="458"/>
      <c r="S42" s="458"/>
      <c r="T42" s="458"/>
      <c r="U42" s="458"/>
      <c r="V42" s="458"/>
      <c r="W42" s="458"/>
      <c r="X42" s="458"/>
      <c r="Y42" s="458"/>
      <c r="Z42" s="458"/>
      <c r="AA42" s="458"/>
      <c r="AB42" s="458"/>
      <c r="AC42" s="458"/>
      <c r="AD42" s="458"/>
    </row>
    <row r="43" spans="1:249" s="459" customFormat="1" ht="15.75" customHeight="1" outlineLevel="1">
      <c r="A43" s="509" t="s">
        <v>83</v>
      </c>
      <c r="B43" s="509" t="s">
        <v>1309</v>
      </c>
      <c r="C43" s="511">
        <f>D43/D129</f>
        <v>1.5930113079855382E-3</v>
      </c>
      <c r="D43" s="512">
        <f>[1]ORÇAMENTO!$X$86</f>
        <v>4474.87</v>
      </c>
      <c r="E43" s="506"/>
      <c r="F43" s="451"/>
      <c r="G43" s="508"/>
      <c r="H43" s="456"/>
      <c r="I43" s="503"/>
      <c r="J43" s="456"/>
      <c r="K43" s="503"/>
      <c r="L43" s="456"/>
      <c r="M43" s="503"/>
      <c r="N43" s="456"/>
      <c r="O43" s="500"/>
      <c r="P43" s="451"/>
      <c r="Q43" s="500"/>
      <c r="R43" s="451"/>
      <c r="S43" s="500"/>
      <c r="T43" s="451"/>
      <c r="U43" s="500"/>
      <c r="V43" s="451"/>
      <c r="W43" s="500"/>
      <c r="X43" s="451"/>
      <c r="Y43" s="500"/>
      <c r="Z43" s="451"/>
      <c r="AA43" s="500"/>
      <c r="AB43" s="451"/>
      <c r="AC43" s="507"/>
      <c r="AD43" s="503"/>
    </row>
    <row r="44" spans="1:249" ht="15.75" customHeight="1" outlineLevel="1">
      <c r="A44" s="510"/>
      <c r="B44" s="510"/>
      <c r="C44" s="511"/>
      <c r="D44" s="512"/>
      <c r="E44" s="506"/>
      <c r="F44" s="452"/>
      <c r="G44" s="508"/>
      <c r="H44" s="452"/>
      <c r="I44" s="503"/>
      <c r="J44" s="452"/>
      <c r="K44" s="503"/>
      <c r="L44" s="452"/>
      <c r="M44" s="503"/>
      <c r="N44" s="452"/>
      <c r="O44" s="500"/>
      <c r="P44" s="452"/>
      <c r="Q44" s="500"/>
      <c r="R44" s="452"/>
      <c r="S44" s="500"/>
      <c r="T44" s="452"/>
      <c r="U44" s="500"/>
      <c r="V44" s="452"/>
      <c r="W44" s="500"/>
      <c r="X44" s="452"/>
      <c r="Y44" s="500"/>
      <c r="Z44" s="452"/>
      <c r="AA44" s="500"/>
      <c r="AB44" s="452"/>
      <c r="AC44" s="507"/>
      <c r="AD44" s="503"/>
    </row>
    <row r="45" spans="1:249" s="474" customFormat="1" ht="15.75" customHeight="1" outlineLevel="1">
      <c r="A45" s="477" t="s">
        <v>89</v>
      </c>
      <c r="B45" s="477" t="s">
        <v>1289</v>
      </c>
      <c r="C45" s="523"/>
      <c r="D45" s="524"/>
      <c r="E45" s="524"/>
      <c r="F45" s="524"/>
      <c r="G45" s="524"/>
      <c r="H45" s="524"/>
      <c r="I45" s="524"/>
      <c r="J45" s="524"/>
      <c r="K45" s="524"/>
      <c r="L45" s="524"/>
      <c r="M45" s="524"/>
      <c r="N45" s="524"/>
      <c r="O45" s="524"/>
      <c r="P45" s="524"/>
      <c r="Q45" s="524"/>
      <c r="R45" s="524"/>
      <c r="S45" s="524"/>
      <c r="T45" s="524"/>
      <c r="U45" s="524"/>
      <c r="V45" s="524"/>
      <c r="W45" s="524"/>
      <c r="X45" s="524"/>
      <c r="Y45" s="524"/>
      <c r="Z45" s="524"/>
      <c r="AA45" s="524"/>
      <c r="AB45" s="524"/>
      <c r="AC45" s="524"/>
      <c r="AD45" s="525"/>
      <c r="AE45" s="471"/>
      <c r="AF45" s="471"/>
      <c r="AG45" s="471"/>
      <c r="AH45" s="471"/>
      <c r="AI45" s="471"/>
      <c r="AJ45" s="471"/>
      <c r="AK45" s="471"/>
      <c r="AL45" s="471"/>
      <c r="AM45" s="471"/>
      <c r="AN45" s="471"/>
      <c r="AO45" s="471"/>
      <c r="AP45" s="471"/>
      <c r="AQ45" s="471"/>
      <c r="AR45" s="471"/>
      <c r="AS45" s="471"/>
      <c r="AT45" s="471"/>
      <c r="AU45" s="471"/>
      <c r="AV45" s="471"/>
      <c r="AW45" s="471"/>
      <c r="AX45" s="471"/>
      <c r="AY45" s="471"/>
      <c r="AZ45" s="471"/>
      <c r="BA45" s="471"/>
      <c r="BB45" s="471"/>
      <c r="BC45" s="471"/>
      <c r="BD45" s="471"/>
      <c r="BE45" s="471"/>
      <c r="BF45" s="471"/>
      <c r="BG45" s="471"/>
      <c r="BH45" s="471"/>
      <c r="BI45" s="471"/>
      <c r="BJ45" s="471"/>
      <c r="BK45" s="471"/>
      <c r="BL45" s="471"/>
      <c r="BM45" s="471"/>
      <c r="BN45" s="471"/>
      <c r="BO45" s="471"/>
      <c r="BP45" s="471"/>
      <c r="BQ45" s="471"/>
      <c r="BR45" s="471"/>
      <c r="BS45" s="471"/>
      <c r="BT45" s="471"/>
      <c r="BU45" s="471"/>
      <c r="BV45" s="471"/>
      <c r="BW45" s="471"/>
      <c r="BX45" s="471"/>
      <c r="BY45" s="471"/>
      <c r="BZ45" s="471"/>
      <c r="CA45" s="471"/>
      <c r="CB45" s="471"/>
      <c r="CC45" s="471"/>
      <c r="CD45" s="471"/>
      <c r="CE45" s="471"/>
      <c r="CF45" s="471"/>
      <c r="CG45" s="471"/>
      <c r="CH45" s="471"/>
      <c r="CI45" s="471"/>
      <c r="CJ45" s="471"/>
      <c r="CK45" s="471"/>
      <c r="CL45" s="471"/>
      <c r="CM45" s="471"/>
      <c r="CN45" s="471"/>
      <c r="CO45" s="471"/>
      <c r="CP45" s="471"/>
      <c r="CQ45" s="471"/>
      <c r="CR45" s="471"/>
      <c r="CS45" s="471"/>
      <c r="CT45" s="471"/>
      <c r="CU45" s="471"/>
      <c r="CV45" s="471"/>
      <c r="CW45" s="471"/>
      <c r="CX45" s="471"/>
      <c r="CY45" s="471"/>
      <c r="CZ45" s="471"/>
      <c r="DA45" s="471"/>
      <c r="DB45" s="471"/>
      <c r="DC45" s="471"/>
      <c r="DD45" s="471"/>
      <c r="DE45" s="471"/>
      <c r="DF45" s="471"/>
      <c r="DG45" s="471"/>
      <c r="DH45" s="471"/>
      <c r="DI45" s="471"/>
      <c r="DJ45" s="471"/>
      <c r="DK45" s="471"/>
      <c r="DL45" s="471"/>
      <c r="DM45" s="471"/>
      <c r="DN45" s="471"/>
      <c r="DO45" s="471"/>
      <c r="DP45" s="471"/>
      <c r="DQ45" s="471"/>
      <c r="DR45" s="471"/>
      <c r="DS45" s="471"/>
      <c r="DT45" s="471"/>
      <c r="DU45" s="471"/>
      <c r="DV45" s="471"/>
      <c r="DW45" s="471"/>
      <c r="DX45" s="471"/>
      <c r="DY45" s="471"/>
      <c r="DZ45" s="471"/>
      <c r="EA45" s="471"/>
      <c r="EB45" s="471"/>
      <c r="EC45" s="471"/>
      <c r="ED45" s="471"/>
      <c r="EE45" s="471"/>
      <c r="EF45" s="471"/>
      <c r="EG45" s="471"/>
      <c r="EH45" s="471"/>
      <c r="EI45" s="471"/>
      <c r="EJ45" s="471"/>
      <c r="EK45" s="471"/>
      <c r="EL45" s="471"/>
      <c r="EM45" s="471"/>
      <c r="EN45" s="471"/>
      <c r="EO45" s="471"/>
      <c r="EP45" s="471"/>
      <c r="EQ45" s="471"/>
      <c r="ER45" s="471"/>
      <c r="ES45" s="471"/>
      <c r="ET45" s="471"/>
      <c r="EU45" s="471"/>
      <c r="EV45" s="471"/>
      <c r="EW45" s="471"/>
      <c r="EX45" s="471"/>
      <c r="EY45" s="471"/>
      <c r="EZ45" s="471"/>
      <c r="FA45" s="471"/>
      <c r="FB45" s="471"/>
      <c r="FC45" s="471"/>
      <c r="FD45" s="471"/>
      <c r="FE45" s="471"/>
      <c r="FF45" s="471"/>
      <c r="FG45" s="471"/>
      <c r="FH45" s="471"/>
      <c r="FI45" s="471"/>
      <c r="FJ45" s="471"/>
      <c r="FK45" s="471"/>
      <c r="FL45" s="471"/>
      <c r="FM45" s="471"/>
      <c r="FN45" s="471"/>
      <c r="FO45" s="471"/>
      <c r="FP45" s="471"/>
      <c r="FQ45" s="471"/>
      <c r="FR45" s="471"/>
      <c r="FS45" s="471"/>
      <c r="FT45" s="471"/>
      <c r="FU45" s="471"/>
      <c r="FV45" s="471"/>
      <c r="FW45" s="471"/>
      <c r="FX45" s="471"/>
      <c r="FY45" s="471"/>
      <c r="FZ45" s="471"/>
      <c r="GA45" s="471"/>
      <c r="GB45" s="471"/>
      <c r="GC45" s="471"/>
      <c r="GD45" s="471"/>
      <c r="GE45" s="471"/>
      <c r="GF45" s="471"/>
      <c r="GG45" s="471"/>
      <c r="GH45" s="471"/>
      <c r="GI45" s="471"/>
      <c r="GJ45" s="471"/>
      <c r="GK45" s="471"/>
      <c r="GL45" s="471"/>
      <c r="GM45" s="471"/>
      <c r="GN45" s="471"/>
      <c r="GO45" s="471"/>
      <c r="GP45" s="471"/>
      <c r="GQ45" s="471"/>
      <c r="GR45" s="471"/>
      <c r="GS45" s="471"/>
      <c r="GT45" s="471"/>
      <c r="GU45" s="471"/>
      <c r="GV45" s="471"/>
      <c r="GW45" s="471"/>
      <c r="GX45" s="471"/>
      <c r="GY45" s="471"/>
      <c r="GZ45" s="471"/>
      <c r="HA45" s="471"/>
      <c r="HB45" s="471"/>
      <c r="HC45" s="471"/>
      <c r="HD45" s="471"/>
      <c r="HE45" s="471"/>
      <c r="HF45" s="471"/>
      <c r="HG45" s="471"/>
      <c r="HH45" s="471"/>
      <c r="HI45" s="471"/>
      <c r="HJ45" s="471"/>
      <c r="HK45" s="471"/>
      <c r="HL45" s="471"/>
      <c r="HM45" s="471"/>
      <c r="HN45" s="471"/>
      <c r="HO45" s="471"/>
      <c r="HP45" s="471"/>
      <c r="HQ45" s="471"/>
      <c r="HR45" s="471"/>
      <c r="HS45" s="471"/>
      <c r="HT45" s="471"/>
      <c r="HU45" s="471"/>
      <c r="HV45" s="471"/>
      <c r="HW45" s="471"/>
      <c r="HX45" s="471"/>
      <c r="HY45" s="471"/>
      <c r="HZ45" s="471"/>
      <c r="IA45" s="471"/>
      <c r="IB45" s="471"/>
      <c r="IC45" s="471"/>
      <c r="ID45" s="471"/>
      <c r="IE45" s="471"/>
      <c r="IF45" s="471"/>
      <c r="IG45" s="471"/>
      <c r="IH45" s="471"/>
      <c r="II45" s="471"/>
      <c r="IJ45" s="471"/>
      <c r="IK45" s="471"/>
      <c r="IL45" s="471"/>
      <c r="IM45" s="471"/>
      <c r="IN45" s="471"/>
      <c r="IO45" s="471"/>
    </row>
    <row r="46" spans="1:249" ht="15.75" customHeight="1" outlineLevel="1">
      <c r="A46" s="527" t="s">
        <v>91</v>
      </c>
      <c r="B46" s="527" t="s">
        <v>1310</v>
      </c>
      <c r="C46" s="506">
        <f>D46/D129</f>
        <v>2.2941755803281842E-2</v>
      </c>
      <c r="D46" s="507">
        <f>[1]ORÇAMENTO!$X$89</f>
        <v>64444.85</v>
      </c>
      <c r="E46" s="506"/>
      <c r="F46" s="451"/>
      <c r="G46" s="506"/>
      <c r="H46" s="451"/>
      <c r="I46" s="508"/>
      <c r="J46" s="456"/>
      <c r="K46" s="508"/>
      <c r="L46" s="456"/>
      <c r="M46" s="503"/>
      <c r="N46" s="456"/>
      <c r="O46" s="503"/>
      <c r="P46" s="456"/>
      <c r="Q46" s="503"/>
      <c r="R46" s="456"/>
      <c r="S46" s="500"/>
      <c r="T46" s="462"/>
      <c r="U46" s="500"/>
      <c r="V46" s="462"/>
      <c r="W46" s="500"/>
      <c r="X46" s="462"/>
      <c r="Y46" s="500"/>
      <c r="Z46" s="462"/>
      <c r="AA46" s="500"/>
      <c r="AB46" s="462"/>
      <c r="AC46" s="507"/>
      <c r="AD46" s="503"/>
    </row>
    <row r="47" spans="1:249" ht="15.75" customHeight="1" outlineLevel="1">
      <c r="A47" s="527"/>
      <c r="B47" s="527"/>
      <c r="C47" s="506"/>
      <c r="D47" s="507"/>
      <c r="E47" s="506"/>
      <c r="F47" s="452"/>
      <c r="G47" s="506"/>
      <c r="H47" s="452"/>
      <c r="I47" s="508"/>
      <c r="J47" s="452"/>
      <c r="K47" s="508"/>
      <c r="L47" s="452"/>
      <c r="M47" s="503"/>
      <c r="N47" s="452"/>
      <c r="O47" s="503"/>
      <c r="P47" s="452"/>
      <c r="Q47" s="503"/>
      <c r="R47" s="452"/>
      <c r="S47" s="500"/>
      <c r="T47" s="463"/>
      <c r="U47" s="500"/>
      <c r="V47" s="463"/>
      <c r="W47" s="500"/>
      <c r="X47" s="463"/>
      <c r="Y47" s="500"/>
      <c r="Z47" s="463"/>
      <c r="AA47" s="500"/>
      <c r="AB47" s="463"/>
      <c r="AC47" s="507"/>
      <c r="AD47" s="503"/>
    </row>
    <row r="48" spans="1:249" ht="15.75" customHeight="1" outlineLevel="1">
      <c r="A48" s="527" t="s">
        <v>93</v>
      </c>
      <c r="B48" s="527" t="s">
        <v>1311</v>
      </c>
      <c r="C48" s="506">
        <f>D48/D129</f>
        <v>7.6378976901394762E-3</v>
      </c>
      <c r="D48" s="507">
        <f>[1]ORÇAMENTO!$X$105</f>
        <v>21455.34</v>
      </c>
      <c r="E48" s="506"/>
      <c r="F48" s="451"/>
      <c r="G48" s="506"/>
      <c r="H48" s="451"/>
      <c r="I48" s="503"/>
      <c r="J48" s="456"/>
      <c r="K48" s="503"/>
      <c r="L48" s="456"/>
      <c r="M48" s="503"/>
      <c r="N48" s="456"/>
      <c r="O48" s="500"/>
      <c r="P48" s="451"/>
      <c r="Q48" s="500"/>
      <c r="R48" s="451"/>
      <c r="S48" s="500"/>
      <c r="T48" s="451"/>
      <c r="U48" s="500"/>
      <c r="V48" s="451"/>
      <c r="W48" s="500"/>
      <c r="X48" s="451"/>
      <c r="Y48" s="500"/>
      <c r="Z48" s="451"/>
      <c r="AA48" s="500"/>
      <c r="AB48" s="451"/>
      <c r="AC48" s="507"/>
      <c r="AD48" s="503"/>
    </row>
    <row r="49" spans="1:249" ht="15.75" customHeight="1" outlineLevel="1">
      <c r="A49" s="527"/>
      <c r="B49" s="527"/>
      <c r="C49" s="506"/>
      <c r="D49" s="507"/>
      <c r="E49" s="506"/>
      <c r="F49" s="452"/>
      <c r="G49" s="506"/>
      <c r="H49" s="452"/>
      <c r="I49" s="503"/>
      <c r="J49" s="452"/>
      <c r="K49" s="503"/>
      <c r="L49" s="452"/>
      <c r="M49" s="503"/>
      <c r="N49" s="452"/>
      <c r="O49" s="500"/>
      <c r="P49" s="452"/>
      <c r="Q49" s="500"/>
      <c r="R49" s="452"/>
      <c r="S49" s="500"/>
      <c r="T49" s="452"/>
      <c r="U49" s="500"/>
      <c r="V49" s="452"/>
      <c r="W49" s="500"/>
      <c r="X49" s="452"/>
      <c r="Y49" s="500"/>
      <c r="Z49" s="452"/>
      <c r="AA49" s="500"/>
      <c r="AB49" s="452"/>
      <c r="AC49" s="507"/>
      <c r="AD49" s="503"/>
    </row>
    <row r="50" spans="1:249" ht="15.75" customHeight="1" outlineLevel="1">
      <c r="A50" s="527" t="s">
        <v>94</v>
      </c>
      <c r="B50" s="527" t="s">
        <v>1315</v>
      </c>
      <c r="C50" s="506">
        <f>D50/D129</f>
        <v>5.0913123699177255E-3</v>
      </c>
      <c r="D50" s="507">
        <f>[1]ORÇAMENTO!$X$111</f>
        <v>14301.82</v>
      </c>
      <c r="E50" s="506"/>
      <c r="F50" s="451"/>
      <c r="G50" s="506"/>
      <c r="H50" s="451"/>
      <c r="I50" s="508"/>
      <c r="J50" s="456"/>
      <c r="K50" s="508"/>
      <c r="L50" s="456"/>
      <c r="M50" s="508"/>
      <c r="N50" s="456"/>
      <c r="O50" s="508"/>
      <c r="P50" s="456"/>
      <c r="Q50" s="508"/>
      <c r="R50" s="456"/>
      <c r="S50" s="500"/>
      <c r="T50" s="462"/>
      <c r="U50" s="500"/>
      <c r="V50" s="462"/>
      <c r="W50" s="500"/>
      <c r="X50" s="462"/>
      <c r="Y50" s="500"/>
      <c r="Z50" s="462"/>
      <c r="AA50" s="500"/>
      <c r="AB50" s="462"/>
      <c r="AC50" s="507"/>
      <c r="AD50" s="503"/>
    </row>
    <row r="51" spans="1:249" ht="15.75" customHeight="1" outlineLevel="1">
      <c r="A51" s="527"/>
      <c r="B51" s="527"/>
      <c r="C51" s="506"/>
      <c r="D51" s="507"/>
      <c r="E51" s="506"/>
      <c r="F51" s="452"/>
      <c r="G51" s="506"/>
      <c r="H51" s="452"/>
      <c r="I51" s="508"/>
      <c r="J51" s="452"/>
      <c r="K51" s="508"/>
      <c r="L51" s="452"/>
      <c r="M51" s="508"/>
      <c r="N51" s="452"/>
      <c r="O51" s="508"/>
      <c r="P51" s="452"/>
      <c r="Q51" s="508"/>
      <c r="R51" s="452"/>
      <c r="S51" s="500"/>
      <c r="T51" s="463"/>
      <c r="U51" s="500"/>
      <c r="V51" s="463"/>
      <c r="W51" s="500"/>
      <c r="X51" s="463"/>
      <c r="Y51" s="500"/>
      <c r="Z51" s="463"/>
      <c r="AA51" s="500"/>
      <c r="AB51" s="463"/>
      <c r="AC51" s="507"/>
      <c r="AD51" s="503"/>
    </row>
    <row r="52" spans="1:249" ht="15.75" customHeight="1" outlineLevel="1">
      <c r="A52" s="527" t="s">
        <v>1312</v>
      </c>
      <c r="B52" s="527" t="s">
        <v>1316</v>
      </c>
      <c r="C52" s="506">
        <f>D52/D129</f>
        <v>4.4950389249826684E-3</v>
      </c>
      <c r="D52" s="507">
        <f>[1]ORÇAMENTO!$X$114</f>
        <v>12626.85</v>
      </c>
      <c r="E52" s="506"/>
      <c r="F52" s="451"/>
      <c r="G52" s="506"/>
      <c r="H52" s="451"/>
      <c r="I52" s="503"/>
      <c r="J52" s="456"/>
      <c r="K52" s="508"/>
      <c r="L52" s="456"/>
      <c r="M52" s="508"/>
      <c r="N52" s="456"/>
      <c r="O52" s="508"/>
      <c r="P52" s="456"/>
      <c r="Q52" s="508"/>
      <c r="R52" s="456"/>
      <c r="S52" s="500"/>
      <c r="T52" s="462"/>
      <c r="U52" s="500"/>
      <c r="V52" s="462"/>
      <c r="W52" s="500"/>
      <c r="X52" s="462"/>
      <c r="Y52" s="500"/>
      <c r="Z52" s="462"/>
      <c r="AA52" s="500"/>
      <c r="AB52" s="462"/>
      <c r="AC52" s="507"/>
      <c r="AD52" s="503"/>
    </row>
    <row r="53" spans="1:249" ht="15.75" customHeight="1" outlineLevel="1">
      <c r="A53" s="527"/>
      <c r="B53" s="527"/>
      <c r="C53" s="506"/>
      <c r="D53" s="507"/>
      <c r="E53" s="506"/>
      <c r="F53" s="452"/>
      <c r="G53" s="506"/>
      <c r="H53" s="452"/>
      <c r="I53" s="503"/>
      <c r="J53" s="452"/>
      <c r="K53" s="508"/>
      <c r="L53" s="452"/>
      <c r="M53" s="508"/>
      <c r="N53" s="452"/>
      <c r="O53" s="508"/>
      <c r="P53" s="452"/>
      <c r="Q53" s="508"/>
      <c r="R53" s="452"/>
      <c r="S53" s="500"/>
      <c r="T53" s="463"/>
      <c r="U53" s="500"/>
      <c r="V53" s="463"/>
      <c r="W53" s="500"/>
      <c r="X53" s="463"/>
      <c r="Y53" s="500"/>
      <c r="Z53" s="463"/>
      <c r="AA53" s="500"/>
      <c r="AB53" s="463"/>
      <c r="AC53" s="507"/>
      <c r="AD53" s="503"/>
    </row>
    <row r="54" spans="1:249" ht="15.75" customHeight="1" outlineLevel="1">
      <c r="A54" s="527" t="s">
        <v>1313</v>
      </c>
      <c r="B54" s="527" t="s">
        <v>1353</v>
      </c>
      <c r="C54" s="506">
        <f>D54/D129</f>
        <v>6.4111045120356916E-4</v>
      </c>
      <c r="D54" s="507">
        <f>[1]ORÇAMENTO!$X$120</f>
        <v>1800.92</v>
      </c>
      <c r="E54" s="506"/>
      <c r="F54" s="451"/>
      <c r="G54" s="506"/>
      <c r="H54" s="451"/>
      <c r="I54" s="506"/>
      <c r="J54" s="451"/>
      <c r="K54" s="508"/>
      <c r="L54" s="456"/>
      <c r="M54" s="508"/>
      <c r="N54" s="456"/>
      <c r="O54" s="508"/>
      <c r="P54" s="456"/>
      <c r="Q54" s="508"/>
      <c r="R54" s="456"/>
      <c r="S54" s="500"/>
      <c r="T54" s="462"/>
      <c r="U54" s="500"/>
      <c r="V54" s="462"/>
      <c r="W54" s="500"/>
      <c r="X54" s="462"/>
      <c r="Y54" s="500"/>
      <c r="Z54" s="462"/>
      <c r="AA54" s="500"/>
      <c r="AB54" s="462"/>
      <c r="AC54" s="507"/>
      <c r="AD54" s="503"/>
    </row>
    <row r="55" spans="1:249" ht="15.75" customHeight="1" outlineLevel="1">
      <c r="A55" s="527"/>
      <c r="B55" s="527"/>
      <c r="C55" s="506"/>
      <c r="D55" s="507"/>
      <c r="E55" s="506"/>
      <c r="F55" s="452"/>
      <c r="G55" s="506"/>
      <c r="H55" s="452"/>
      <c r="I55" s="506"/>
      <c r="J55" s="452"/>
      <c r="K55" s="508"/>
      <c r="L55" s="452"/>
      <c r="M55" s="508"/>
      <c r="N55" s="452"/>
      <c r="O55" s="508"/>
      <c r="P55" s="452"/>
      <c r="Q55" s="508"/>
      <c r="R55" s="452"/>
      <c r="S55" s="500"/>
      <c r="T55" s="463"/>
      <c r="U55" s="500"/>
      <c r="V55" s="463"/>
      <c r="W55" s="500"/>
      <c r="X55" s="463"/>
      <c r="Y55" s="500"/>
      <c r="Z55" s="463"/>
      <c r="AA55" s="500"/>
      <c r="AB55" s="463"/>
      <c r="AC55" s="507"/>
      <c r="AD55" s="503"/>
    </row>
    <row r="56" spans="1:249" ht="15.75" customHeight="1" outlineLevel="1">
      <c r="A56" s="527" t="s">
        <v>1314</v>
      </c>
      <c r="B56" s="527" t="s">
        <v>1317</v>
      </c>
      <c r="C56" s="506">
        <f>D56/D129</f>
        <v>6.5824783494129204E-4</v>
      </c>
      <c r="D56" s="507">
        <f>[1]ORÇAMENTO!$X$123</f>
        <v>1849.06</v>
      </c>
      <c r="E56" s="508"/>
      <c r="F56" s="456"/>
      <c r="G56" s="506"/>
      <c r="H56" s="451"/>
      <c r="I56" s="506"/>
      <c r="J56" s="451"/>
      <c r="K56" s="508"/>
      <c r="L56" s="456"/>
      <c r="M56" s="508"/>
      <c r="N56" s="456"/>
      <c r="O56" s="508"/>
      <c r="P56" s="456"/>
      <c r="Q56" s="508"/>
      <c r="R56" s="456"/>
      <c r="S56" s="500"/>
      <c r="T56" s="451"/>
      <c r="U56" s="500"/>
      <c r="V56" s="451"/>
      <c r="W56" s="500"/>
      <c r="X56" s="462"/>
      <c r="Y56" s="500"/>
      <c r="Z56" s="451"/>
      <c r="AA56" s="500"/>
      <c r="AB56" s="462"/>
      <c r="AC56" s="507"/>
      <c r="AD56" s="503"/>
    </row>
    <row r="57" spans="1:249" ht="15.75" customHeight="1" outlineLevel="1">
      <c r="A57" s="527"/>
      <c r="B57" s="527"/>
      <c r="C57" s="506"/>
      <c r="D57" s="507"/>
      <c r="E57" s="508"/>
      <c r="F57" s="452"/>
      <c r="G57" s="506"/>
      <c r="H57" s="452"/>
      <c r="I57" s="506"/>
      <c r="J57" s="452"/>
      <c r="K57" s="508"/>
      <c r="L57" s="452"/>
      <c r="M57" s="508"/>
      <c r="N57" s="452"/>
      <c r="O57" s="508"/>
      <c r="P57" s="452"/>
      <c r="Q57" s="508"/>
      <c r="R57" s="452"/>
      <c r="S57" s="500"/>
      <c r="T57" s="452"/>
      <c r="U57" s="500"/>
      <c r="V57" s="452"/>
      <c r="W57" s="500"/>
      <c r="X57" s="463"/>
      <c r="Y57" s="500"/>
      <c r="Z57" s="452"/>
      <c r="AA57" s="500"/>
      <c r="AB57" s="463"/>
      <c r="AC57" s="507"/>
      <c r="AD57" s="503"/>
    </row>
    <row r="58" spans="1:249" s="474" customFormat="1" ht="15.75" customHeight="1" outlineLevel="1">
      <c r="A58" s="470" t="s">
        <v>95</v>
      </c>
      <c r="B58" s="470" t="s">
        <v>1318</v>
      </c>
      <c r="C58" s="523"/>
      <c r="D58" s="524"/>
      <c r="E58" s="524"/>
      <c r="F58" s="524"/>
      <c r="G58" s="524"/>
      <c r="H58" s="524"/>
      <c r="I58" s="524"/>
      <c r="J58" s="524"/>
      <c r="K58" s="524"/>
      <c r="L58" s="524"/>
      <c r="M58" s="524"/>
      <c r="N58" s="524"/>
      <c r="O58" s="524"/>
      <c r="P58" s="524"/>
      <c r="Q58" s="524"/>
      <c r="R58" s="524"/>
      <c r="S58" s="524"/>
      <c r="T58" s="524"/>
      <c r="U58" s="524"/>
      <c r="V58" s="524"/>
      <c r="W58" s="524"/>
      <c r="X58" s="524"/>
      <c r="Y58" s="524"/>
      <c r="Z58" s="524"/>
      <c r="AA58" s="524"/>
      <c r="AB58" s="524"/>
      <c r="AC58" s="524"/>
      <c r="AD58" s="525"/>
      <c r="AE58" s="471"/>
      <c r="AF58" s="471"/>
      <c r="AG58" s="471"/>
      <c r="AH58" s="471"/>
      <c r="AI58" s="471"/>
      <c r="AJ58" s="471"/>
      <c r="AK58" s="471"/>
      <c r="AL58" s="471"/>
      <c r="AM58" s="471"/>
      <c r="AN58" s="471"/>
      <c r="AO58" s="471"/>
      <c r="AP58" s="471"/>
      <c r="AQ58" s="471"/>
      <c r="AR58" s="471"/>
      <c r="AS58" s="471"/>
      <c r="AT58" s="471"/>
      <c r="AU58" s="471"/>
      <c r="AV58" s="471"/>
      <c r="AW58" s="471"/>
      <c r="AX58" s="471"/>
      <c r="AY58" s="471"/>
      <c r="AZ58" s="471"/>
      <c r="BA58" s="471"/>
      <c r="BB58" s="471"/>
      <c r="BC58" s="471"/>
      <c r="BD58" s="471"/>
      <c r="BE58" s="471"/>
      <c r="BF58" s="471"/>
      <c r="BG58" s="471"/>
      <c r="BH58" s="471"/>
      <c r="BI58" s="471"/>
      <c r="BJ58" s="471"/>
      <c r="BK58" s="471"/>
      <c r="BL58" s="471"/>
      <c r="BM58" s="471"/>
      <c r="BN58" s="471"/>
      <c r="BO58" s="471"/>
      <c r="BP58" s="471"/>
      <c r="BQ58" s="471"/>
      <c r="BR58" s="471"/>
      <c r="BS58" s="471"/>
      <c r="BT58" s="471"/>
      <c r="BU58" s="471"/>
      <c r="BV58" s="471"/>
      <c r="BW58" s="471"/>
      <c r="BX58" s="471"/>
      <c r="BY58" s="471"/>
      <c r="BZ58" s="471"/>
      <c r="CA58" s="471"/>
      <c r="CB58" s="471"/>
      <c r="CC58" s="471"/>
      <c r="CD58" s="471"/>
      <c r="CE58" s="471"/>
      <c r="CF58" s="471"/>
      <c r="CG58" s="471"/>
      <c r="CH58" s="471"/>
      <c r="CI58" s="471"/>
      <c r="CJ58" s="471"/>
      <c r="CK58" s="471"/>
      <c r="CL58" s="471"/>
      <c r="CM58" s="471"/>
      <c r="CN58" s="471"/>
      <c r="CO58" s="471"/>
      <c r="CP58" s="471"/>
      <c r="CQ58" s="471"/>
      <c r="CR58" s="471"/>
      <c r="CS58" s="471"/>
      <c r="CT58" s="471"/>
      <c r="CU58" s="471"/>
      <c r="CV58" s="471"/>
      <c r="CW58" s="471"/>
      <c r="CX58" s="471"/>
      <c r="CY58" s="471"/>
      <c r="CZ58" s="471"/>
      <c r="DA58" s="471"/>
      <c r="DB58" s="471"/>
      <c r="DC58" s="471"/>
      <c r="DD58" s="471"/>
      <c r="DE58" s="471"/>
      <c r="DF58" s="471"/>
      <c r="DG58" s="471"/>
      <c r="DH58" s="471"/>
      <c r="DI58" s="471"/>
      <c r="DJ58" s="471"/>
      <c r="DK58" s="471"/>
      <c r="DL58" s="471"/>
      <c r="DM58" s="471"/>
      <c r="DN58" s="471"/>
      <c r="DO58" s="471"/>
      <c r="DP58" s="471"/>
      <c r="DQ58" s="471"/>
      <c r="DR58" s="471"/>
      <c r="DS58" s="471"/>
      <c r="DT58" s="471"/>
      <c r="DU58" s="471"/>
      <c r="DV58" s="471"/>
      <c r="DW58" s="471"/>
      <c r="DX58" s="471"/>
      <c r="DY58" s="471"/>
      <c r="DZ58" s="471"/>
      <c r="EA58" s="471"/>
      <c r="EB58" s="471"/>
      <c r="EC58" s="471"/>
      <c r="ED58" s="471"/>
      <c r="EE58" s="471"/>
      <c r="EF58" s="471"/>
      <c r="EG58" s="471"/>
      <c r="EH58" s="471"/>
      <c r="EI58" s="471"/>
      <c r="EJ58" s="471"/>
      <c r="EK58" s="471"/>
      <c r="EL58" s="471"/>
      <c r="EM58" s="471"/>
      <c r="EN58" s="471"/>
      <c r="EO58" s="471"/>
      <c r="EP58" s="471"/>
      <c r="EQ58" s="471"/>
      <c r="ER58" s="471"/>
      <c r="ES58" s="471"/>
      <c r="ET58" s="471"/>
      <c r="EU58" s="471"/>
      <c r="EV58" s="471"/>
      <c r="EW58" s="471"/>
      <c r="EX58" s="471"/>
      <c r="EY58" s="471"/>
      <c r="EZ58" s="471"/>
      <c r="FA58" s="471"/>
      <c r="FB58" s="471"/>
      <c r="FC58" s="471"/>
      <c r="FD58" s="471"/>
      <c r="FE58" s="471"/>
      <c r="FF58" s="471"/>
      <c r="FG58" s="471"/>
      <c r="FH58" s="471"/>
      <c r="FI58" s="471"/>
      <c r="FJ58" s="471"/>
      <c r="FK58" s="471"/>
      <c r="FL58" s="471"/>
      <c r="FM58" s="471"/>
      <c r="FN58" s="471"/>
      <c r="FO58" s="471"/>
      <c r="FP58" s="471"/>
      <c r="FQ58" s="471"/>
      <c r="FR58" s="471"/>
      <c r="FS58" s="471"/>
      <c r="FT58" s="471"/>
      <c r="FU58" s="471"/>
      <c r="FV58" s="471"/>
      <c r="FW58" s="471"/>
      <c r="FX58" s="471"/>
      <c r="FY58" s="471"/>
      <c r="FZ58" s="471"/>
      <c r="GA58" s="471"/>
      <c r="GB58" s="471"/>
      <c r="GC58" s="471"/>
      <c r="GD58" s="471"/>
      <c r="GE58" s="471"/>
      <c r="GF58" s="471"/>
      <c r="GG58" s="471"/>
      <c r="GH58" s="471"/>
      <c r="GI58" s="471"/>
      <c r="GJ58" s="471"/>
      <c r="GK58" s="471"/>
      <c r="GL58" s="471"/>
      <c r="GM58" s="471"/>
      <c r="GN58" s="471"/>
      <c r="GO58" s="471"/>
      <c r="GP58" s="471"/>
      <c r="GQ58" s="471"/>
      <c r="GR58" s="471"/>
      <c r="GS58" s="471"/>
      <c r="GT58" s="471"/>
      <c r="GU58" s="471"/>
      <c r="GV58" s="471"/>
      <c r="GW58" s="471"/>
      <c r="GX58" s="471"/>
      <c r="GY58" s="471"/>
      <c r="GZ58" s="471"/>
      <c r="HA58" s="471"/>
      <c r="HB58" s="471"/>
      <c r="HC58" s="471"/>
      <c r="HD58" s="471"/>
      <c r="HE58" s="471"/>
      <c r="HF58" s="471"/>
      <c r="HG58" s="471"/>
      <c r="HH58" s="471"/>
      <c r="HI58" s="471"/>
      <c r="HJ58" s="471"/>
      <c r="HK58" s="471"/>
      <c r="HL58" s="471"/>
      <c r="HM58" s="471"/>
      <c r="HN58" s="471"/>
      <c r="HO58" s="471"/>
      <c r="HP58" s="471"/>
      <c r="HQ58" s="471"/>
      <c r="HR58" s="471"/>
      <c r="HS58" s="471"/>
      <c r="HT58" s="471"/>
      <c r="HU58" s="471"/>
      <c r="HV58" s="471"/>
      <c r="HW58" s="471"/>
      <c r="HX58" s="471"/>
      <c r="HY58" s="471"/>
      <c r="HZ58" s="471"/>
      <c r="IA58" s="471"/>
      <c r="IB58" s="471"/>
      <c r="IC58" s="471"/>
      <c r="ID58" s="471"/>
      <c r="IE58" s="471"/>
      <c r="IF58" s="471"/>
      <c r="IG58" s="471"/>
      <c r="IH58" s="471"/>
      <c r="II58" s="471"/>
      <c r="IJ58" s="471"/>
      <c r="IK58" s="471"/>
      <c r="IL58" s="471"/>
      <c r="IM58" s="471"/>
      <c r="IN58" s="471"/>
      <c r="IO58" s="471"/>
    </row>
    <row r="59" spans="1:249" ht="15.75" customHeight="1" outlineLevel="1">
      <c r="A59" s="527" t="s">
        <v>97</v>
      </c>
      <c r="B59" s="527" t="s">
        <v>1320</v>
      </c>
      <c r="C59" s="506">
        <f>D59/D129</f>
        <v>2.3704671971554358E-2</v>
      </c>
      <c r="D59" s="507">
        <f>[1]ORÇAMENTO!$X$128</f>
        <v>66587.929999999993</v>
      </c>
      <c r="E59" s="508"/>
      <c r="F59" s="456"/>
      <c r="G59" s="506"/>
      <c r="H59" s="451"/>
      <c r="I59" s="506"/>
      <c r="J59" s="451"/>
      <c r="K59" s="506"/>
      <c r="L59" s="451"/>
      <c r="M59" s="506"/>
      <c r="N59" s="451"/>
      <c r="O59" s="508"/>
      <c r="P59" s="456"/>
      <c r="Q59" s="508"/>
      <c r="R59" s="456"/>
      <c r="S59" s="508"/>
      <c r="T59" s="462"/>
      <c r="U59" s="500"/>
      <c r="V59" s="451"/>
      <c r="W59" s="500"/>
      <c r="X59" s="451"/>
      <c r="Y59" s="500"/>
      <c r="Z59" s="451"/>
      <c r="AA59" s="500"/>
      <c r="AB59" s="451"/>
      <c r="AC59" s="507"/>
      <c r="AD59" s="503"/>
    </row>
    <row r="60" spans="1:249" ht="15.75" customHeight="1" outlineLevel="1">
      <c r="A60" s="527"/>
      <c r="B60" s="527"/>
      <c r="C60" s="506"/>
      <c r="D60" s="507"/>
      <c r="E60" s="508"/>
      <c r="F60" s="452"/>
      <c r="G60" s="506"/>
      <c r="H60" s="452"/>
      <c r="I60" s="506"/>
      <c r="J60" s="452"/>
      <c r="K60" s="506"/>
      <c r="L60" s="452"/>
      <c r="M60" s="506"/>
      <c r="N60" s="452"/>
      <c r="O60" s="508"/>
      <c r="P60" s="452"/>
      <c r="Q60" s="508"/>
      <c r="R60" s="452"/>
      <c r="S60" s="508"/>
      <c r="T60" s="463"/>
      <c r="U60" s="500"/>
      <c r="V60" s="452"/>
      <c r="W60" s="500"/>
      <c r="X60" s="452"/>
      <c r="Y60" s="500"/>
      <c r="Z60" s="452"/>
      <c r="AA60" s="500"/>
      <c r="AB60" s="452"/>
      <c r="AC60" s="507"/>
      <c r="AD60" s="503"/>
    </row>
    <row r="61" spans="1:249" ht="15.75" customHeight="1" outlineLevel="1">
      <c r="A61" s="527" t="s">
        <v>99</v>
      </c>
      <c r="B61" s="527" t="s">
        <v>1322</v>
      </c>
      <c r="C61" s="506">
        <f>D61/D129</f>
        <v>0.11296477788834644</v>
      </c>
      <c r="D61" s="507">
        <f>[1]ORÇAMENTO!$X$136</f>
        <v>317325.24</v>
      </c>
      <c r="E61" s="508"/>
      <c r="F61" s="456"/>
      <c r="G61" s="506"/>
      <c r="H61" s="451"/>
      <c r="I61" s="506"/>
      <c r="J61" s="451"/>
      <c r="K61" s="506"/>
      <c r="L61" s="451"/>
      <c r="M61" s="506"/>
      <c r="N61" s="451"/>
      <c r="O61" s="508"/>
      <c r="P61" s="456"/>
      <c r="Q61" s="508"/>
      <c r="R61" s="456"/>
      <c r="S61" s="508"/>
      <c r="T61" s="462"/>
      <c r="U61" s="500"/>
      <c r="V61" s="451"/>
      <c r="W61" s="500"/>
      <c r="X61" s="451"/>
      <c r="Y61" s="500"/>
      <c r="Z61" s="451"/>
      <c r="AA61" s="500"/>
      <c r="AB61" s="451"/>
      <c r="AC61" s="507"/>
      <c r="AD61" s="503"/>
    </row>
    <row r="62" spans="1:249" ht="15.75" customHeight="1" outlineLevel="1">
      <c r="A62" s="527"/>
      <c r="B62" s="527"/>
      <c r="C62" s="506"/>
      <c r="D62" s="507"/>
      <c r="E62" s="508"/>
      <c r="F62" s="452"/>
      <c r="G62" s="506"/>
      <c r="H62" s="452"/>
      <c r="I62" s="506"/>
      <c r="J62" s="452"/>
      <c r="K62" s="506"/>
      <c r="L62" s="452"/>
      <c r="M62" s="506"/>
      <c r="N62" s="452"/>
      <c r="O62" s="508"/>
      <c r="P62" s="452"/>
      <c r="Q62" s="508"/>
      <c r="R62" s="452"/>
      <c r="S62" s="508"/>
      <c r="T62" s="463"/>
      <c r="U62" s="500"/>
      <c r="V62" s="452"/>
      <c r="W62" s="500"/>
      <c r="X62" s="452"/>
      <c r="Y62" s="500"/>
      <c r="Z62" s="452"/>
      <c r="AA62" s="500"/>
      <c r="AB62" s="452"/>
      <c r="AC62" s="507"/>
      <c r="AD62" s="503"/>
    </row>
    <row r="63" spans="1:249" s="473" customFormat="1" outlineLevel="1">
      <c r="A63" s="526" t="s">
        <v>100</v>
      </c>
      <c r="B63" s="526" t="s">
        <v>1321</v>
      </c>
      <c r="C63" s="514">
        <f>D63/D129</f>
        <v>7.0953563866506322E-2</v>
      </c>
      <c r="D63" s="502">
        <f>[1]ORÇAMENTO!$X$142</f>
        <v>199313.07</v>
      </c>
      <c r="E63" s="515"/>
      <c r="F63" s="457"/>
      <c r="G63" s="515"/>
      <c r="H63" s="457"/>
      <c r="I63" s="515"/>
      <c r="J63" s="457"/>
      <c r="K63" s="514"/>
      <c r="L63" s="454"/>
      <c r="M63" s="514"/>
      <c r="N63" s="454"/>
      <c r="O63" s="553"/>
      <c r="P63" s="454"/>
      <c r="Q63" s="553"/>
      <c r="R63" s="454"/>
      <c r="S63" s="514"/>
      <c r="T63" s="454"/>
      <c r="U63" s="514"/>
      <c r="V63" s="454"/>
      <c r="W63" s="513"/>
      <c r="X63" s="454"/>
      <c r="Y63" s="513"/>
      <c r="Z63" s="454"/>
      <c r="AA63" s="513"/>
      <c r="AB63" s="454"/>
      <c r="AC63" s="502"/>
      <c r="AD63" s="516"/>
      <c r="AE63" s="472"/>
      <c r="AF63" s="472"/>
      <c r="AG63" s="472"/>
      <c r="AH63" s="472"/>
      <c r="AI63" s="472"/>
      <c r="AJ63" s="472"/>
      <c r="AK63" s="472"/>
      <c r="AL63" s="472"/>
      <c r="AM63" s="472"/>
      <c r="AN63" s="472"/>
      <c r="AO63" s="472"/>
      <c r="AP63" s="472"/>
      <c r="AQ63" s="472"/>
      <c r="AR63" s="472"/>
      <c r="AS63" s="472"/>
      <c r="AT63" s="472"/>
      <c r="AU63" s="472"/>
      <c r="AV63" s="472"/>
      <c r="AW63" s="472"/>
      <c r="AX63" s="472"/>
      <c r="AY63" s="472"/>
      <c r="AZ63" s="472"/>
      <c r="BA63" s="472"/>
      <c r="BB63" s="472"/>
      <c r="BC63" s="472"/>
      <c r="BD63" s="472"/>
      <c r="BE63" s="472"/>
      <c r="BF63" s="472"/>
      <c r="BG63" s="472"/>
      <c r="BH63" s="472"/>
      <c r="BI63" s="472"/>
      <c r="BJ63" s="472"/>
      <c r="BK63" s="472"/>
      <c r="BL63" s="472"/>
      <c r="BM63" s="472"/>
      <c r="BN63" s="472"/>
      <c r="BO63" s="472"/>
      <c r="BP63" s="472"/>
      <c r="BQ63" s="472"/>
      <c r="BR63" s="472"/>
      <c r="BS63" s="472"/>
      <c r="BT63" s="472"/>
      <c r="BU63" s="472"/>
      <c r="BV63" s="472"/>
      <c r="BW63" s="472"/>
      <c r="BX63" s="472"/>
      <c r="BY63" s="472"/>
      <c r="BZ63" s="472"/>
      <c r="CA63" s="472"/>
      <c r="CB63" s="472"/>
      <c r="CC63" s="472"/>
      <c r="CD63" s="472"/>
      <c r="CE63" s="472"/>
      <c r="CF63" s="472"/>
      <c r="CG63" s="472"/>
      <c r="CH63" s="472"/>
      <c r="CI63" s="472"/>
      <c r="CJ63" s="472"/>
      <c r="CK63" s="472"/>
      <c r="CL63" s="472"/>
      <c r="CM63" s="472"/>
      <c r="CN63" s="472"/>
      <c r="CO63" s="472"/>
      <c r="CP63" s="472"/>
      <c r="CQ63" s="472"/>
      <c r="CR63" s="472"/>
      <c r="CS63" s="472"/>
      <c r="CT63" s="472"/>
      <c r="CU63" s="472"/>
      <c r="CV63" s="472"/>
      <c r="CW63" s="472"/>
      <c r="CX63" s="472"/>
      <c r="CY63" s="472"/>
      <c r="CZ63" s="472"/>
      <c r="DA63" s="472"/>
      <c r="DB63" s="472"/>
      <c r="DC63" s="472"/>
      <c r="DD63" s="472"/>
      <c r="DE63" s="472"/>
      <c r="DF63" s="472"/>
      <c r="DG63" s="472"/>
      <c r="DH63" s="472"/>
      <c r="DI63" s="472"/>
      <c r="DJ63" s="472"/>
      <c r="DK63" s="472"/>
      <c r="DL63" s="472"/>
      <c r="DM63" s="472"/>
      <c r="DN63" s="472"/>
      <c r="DO63" s="472"/>
      <c r="DP63" s="472"/>
      <c r="DQ63" s="472"/>
      <c r="DR63" s="472"/>
      <c r="DS63" s="472"/>
      <c r="DT63" s="472"/>
      <c r="DU63" s="472"/>
      <c r="DV63" s="472"/>
      <c r="DW63" s="472"/>
      <c r="DX63" s="472"/>
      <c r="DY63" s="472"/>
      <c r="DZ63" s="472"/>
      <c r="EA63" s="472"/>
      <c r="EB63" s="472"/>
      <c r="EC63" s="472"/>
      <c r="ED63" s="472"/>
      <c r="EE63" s="472"/>
      <c r="EF63" s="472"/>
      <c r="EG63" s="472"/>
      <c r="EH63" s="472"/>
      <c r="EI63" s="472"/>
      <c r="EJ63" s="472"/>
      <c r="EK63" s="472"/>
      <c r="EL63" s="472"/>
      <c r="EM63" s="472"/>
      <c r="EN63" s="472"/>
      <c r="EO63" s="472"/>
      <c r="EP63" s="472"/>
      <c r="EQ63" s="472"/>
      <c r="ER63" s="472"/>
      <c r="ES63" s="472"/>
      <c r="ET63" s="472"/>
      <c r="EU63" s="472"/>
      <c r="EV63" s="472"/>
      <c r="EW63" s="472"/>
      <c r="EX63" s="472"/>
      <c r="EY63" s="472"/>
      <c r="EZ63" s="472"/>
      <c r="FA63" s="472"/>
      <c r="FB63" s="472"/>
      <c r="FC63" s="472"/>
      <c r="FD63" s="472"/>
      <c r="FE63" s="472"/>
      <c r="FF63" s="472"/>
      <c r="FG63" s="472"/>
      <c r="FH63" s="472"/>
      <c r="FI63" s="472"/>
      <c r="FJ63" s="472"/>
      <c r="FK63" s="472"/>
      <c r="FL63" s="472"/>
      <c r="FM63" s="472"/>
      <c r="FN63" s="472"/>
      <c r="FO63" s="472"/>
      <c r="FP63" s="472"/>
      <c r="FQ63" s="472"/>
      <c r="FR63" s="472"/>
      <c r="FS63" s="472"/>
      <c r="FT63" s="472"/>
      <c r="FU63" s="472"/>
      <c r="FV63" s="472"/>
      <c r="FW63" s="472"/>
      <c r="FX63" s="472"/>
      <c r="FY63" s="472"/>
      <c r="FZ63" s="472"/>
      <c r="GA63" s="472"/>
      <c r="GB63" s="472"/>
      <c r="GC63" s="472"/>
      <c r="GD63" s="472"/>
      <c r="GE63" s="472"/>
      <c r="GF63" s="472"/>
      <c r="GG63" s="472"/>
      <c r="GH63" s="472"/>
      <c r="GI63" s="472"/>
      <c r="GJ63" s="472"/>
      <c r="GK63" s="472"/>
      <c r="GL63" s="472"/>
      <c r="GM63" s="472"/>
      <c r="GN63" s="472"/>
      <c r="GO63" s="472"/>
      <c r="GP63" s="472"/>
      <c r="GQ63" s="472"/>
      <c r="GR63" s="472"/>
      <c r="GS63" s="472"/>
      <c r="GT63" s="472"/>
      <c r="GU63" s="472"/>
      <c r="GV63" s="472"/>
      <c r="GW63" s="472"/>
      <c r="GX63" s="472"/>
      <c r="GY63" s="472"/>
      <c r="GZ63" s="472"/>
      <c r="HA63" s="472"/>
      <c r="HB63" s="472"/>
      <c r="HC63" s="472"/>
      <c r="HD63" s="472"/>
      <c r="HE63" s="472"/>
      <c r="HF63" s="472"/>
      <c r="HG63" s="472"/>
      <c r="HH63" s="472"/>
      <c r="HI63" s="472"/>
      <c r="HJ63" s="472"/>
      <c r="HK63" s="472"/>
      <c r="HL63" s="472"/>
      <c r="HM63" s="472"/>
      <c r="HN63" s="472"/>
      <c r="HO63" s="472"/>
      <c r="HP63" s="472"/>
      <c r="HQ63" s="472"/>
      <c r="HR63" s="472"/>
      <c r="HS63" s="472"/>
      <c r="HT63" s="472"/>
      <c r="HU63" s="472"/>
      <c r="HV63" s="472"/>
      <c r="HW63" s="472"/>
      <c r="HX63" s="472"/>
      <c r="HY63" s="472"/>
      <c r="HZ63" s="472"/>
      <c r="IA63" s="472"/>
      <c r="IB63" s="472"/>
      <c r="IC63" s="472"/>
      <c r="ID63" s="472"/>
      <c r="IE63" s="472"/>
      <c r="IF63" s="472"/>
      <c r="IG63" s="472"/>
      <c r="IH63" s="472"/>
      <c r="II63" s="472"/>
      <c r="IJ63" s="472"/>
      <c r="IK63" s="472"/>
      <c r="IL63" s="472"/>
      <c r="IM63" s="472"/>
      <c r="IN63" s="472"/>
      <c r="IO63" s="472"/>
    </row>
    <row r="64" spans="1:249" s="473" customFormat="1" ht="15.75" customHeight="1" outlineLevel="1">
      <c r="A64" s="526"/>
      <c r="B64" s="526"/>
      <c r="C64" s="514"/>
      <c r="D64" s="502"/>
      <c r="E64" s="515"/>
      <c r="F64" s="455"/>
      <c r="G64" s="515"/>
      <c r="H64" s="455"/>
      <c r="I64" s="515"/>
      <c r="J64" s="455"/>
      <c r="K64" s="514"/>
      <c r="L64" s="455"/>
      <c r="M64" s="514"/>
      <c r="N64" s="455"/>
      <c r="O64" s="554"/>
      <c r="P64" s="455"/>
      <c r="Q64" s="554"/>
      <c r="R64" s="455"/>
      <c r="S64" s="514"/>
      <c r="T64" s="455"/>
      <c r="U64" s="514"/>
      <c r="V64" s="455"/>
      <c r="W64" s="513"/>
      <c r="X64" s="455"/>
      <c r="Y64" s="513"/>
      <c r="Z64" s="455"/>
      <c r="AA64" s="513"/>
      <c r="AB64" s="455"/>
      <c r="AC64" s="502"/>
      <c r="AD64" s="516"/>
      <c r="AE64" s="472"/>
      <c r="AF64" s="472"/>
      <c r="AG64" s="472"/>
      <c r="AH64" s="472"/>
      <c r="AI64" s="472"/>
      <c r="AJ64" s="472"/>
      <c r="AK64" s="472"/>
      <c r="AL64" s="472"/>
      <c r="AM64" s="472"/>
      <c r="AN64" s="472"/>
      <c r="AO64" s="472"/>
      <c r="AP64" s="472"/>
      <c r="AQ64" s="472"/>
      <c r="AR64" s="472"/>
      <c r="AS64" s="472"/>
      <c r="AT64" s="472"/>
      <c r="AU64" s="472"/>
      <c r="AV64" s="472"/>
      <c r="AW64" s="472"/>
      <c r="AX64" s="472"/>
      <c r="AY64" s="472"/>
      <c r="AZ64" s="472"/>
      <c r="BA64" s="472"/>
      <c r="BB64" s="472"/>
      <c r="BC64" s="472"/>
      <c r="BD64" s="472"/>
      <c r="BE64" s="472"/>
      <c r="BF64" s="472"/>
      <c r="BG64" s="472"/>
      <c r="BH64" s="472"/>
      <c r="BI64" s="472"/>
      <c r="BJ64" s="472"/>
      <c r="BK64" s="472"/>
      <c r="BL64" s="472"/>
      <c r="BM64" s="472"/>
      <c r="BN64" s="472"/>
      <c r="BO64" s="472"/>
      <c r="BP64" s="472"/>
      <c r="BQ64" s="472"/>
      <c r="BR64" s="472"/>
      <c r="BS64" s="472"/>
      <c r="BT64" s="472"/>
      <c r="BU64" s="472"/>
      <c r="BV64" s="472"/>
      <c r="BW64" s="472"/>
      <c r="BX64" s="472"/>
      <c r="BY64" s="472"/>
      <c r="BZ64" s="472"/>
      <c r="CA64" s="472"/>
      <c r="CB64" s="472"/>
      <c r="CC64" s="472"/>
      <c r="CD64" s="472"/>
      <c r="CE64" s="472"/>
      <c r="CF64" s="472"/>
      <c r="CG64" s="472"/>
      <c r="CH64" s="472"/>
      <c r="CI64" s="472"/>
      <c r="CJ64" s="472"/>
      <c r="CK64" s="472"/>
      <c r="CL64" s="472"/>
      <c r="CM64" s="472"/>
      <c r="CN64" s="472"/>
      <c r="CO64" s="472"/>
      <c r="CP64" s="472"/>
      <c r="CQ64" s="472"/>
      <c r="CR64" s="472"/>
      <c r="CS64" s="472"/>
      <c r="CT64" s="472"/>
      <c r="CU64" s="472"/>
      <c r="CV64" s="472"/>
      <c r="CW64" s="472"/>
      <c r="CX64" s="472"/>
      <c r="CY64" s="472"/>
      <c r="CZ64" s="472"/>
      <c r="DA64" s="472"/>
      <c r="DB64" s="472"/>
      <c r="DC64" s="472"/>
      <c r="DD64" s="472"/>
      <c r="DE64" s="472"/>
      <c r="DF64" s="472"/>
      <c r="DG64" s="472"/>
      <c r="DH64" s="472"/>
      <c r="DI64" s="472"/>
      <c r="DJ64" s="472"/>
      <c r="DK64" s="472"/>
      <c r="DL64" s="472"/>
      <c r="DM64" s="472"/>
      <c r="DN64" s="472"/>
      <c r="DO64" s="472"/>
      <c r="DP64" s="472"/>
      <c r="DQ64" s="472"/>
      <c r="DR64" s="472"/>
      <c r="DS64" s="472"/>
      <c r="DT64" s="472"/>
      <c r="DU64" s="472"/>
      <c r="DV64" s="472"/>
      <c r="DW64" s="472"/>
      <c r="DX64" s="472"/>
      <c r="DY64" s="472"/>
      <c r="DZ64" s="472"/>
      <c r="EA64" s="472"/>
      <c r="EB64" s="472"/>
      <c r="EC64" s="472"/>
      <c r="ED64" s="472"/>
      <c r="EE64" s="472"/>
      <c r="EF64" s="472"/>
      <c r="EG64" s="472"/>
      <c r="EH64" s="472"/>
      <c r="EI64" s="472"/>
      <c r="EJ64" s="472"/>
      <c r="EK64" s="472"/>
      <c r="EL64" s="472"/>
      <c r="EM64" s="472"/>
      <c r="EN64" s="472"/>
      <c r="EO64" s="472"/>
      <c r="EP64" s="472"/>
      <c r="EQ64" s="472"/>
      <c r="ER64" s="472"/>
      <c r="ES64" s="472"/>
      <c r="ET64" s="472"/>
      <c r="EU64" s="472"/>
      <c r="EV64" s="472"/>
      <c r="EW64" s="472"/>
      <c r="EX64" s="472"/>
      <c r="EY64" s="472"/>
      <c r="EZ64" s="472"/>
      <c r="FA64" s="472"/>
      <c r="FB64" s="472"/>
      <c r="FC64" s="472"/>
      <c r="FD64" s="472"/>
      <c r="FE64" s="472"/>
      <c r="FF64" s="472"/>
      <c r="FG64" s="472"/>
      <c r="FH64" s="472"/>
      <c r="FI64" s="472"/>
      <c r="FJ64" s="472"/>
      <c r="FK64" s="472"/>
      <c r="FL64" s="472"/>
      <c r="FM64" s="472"/>
      <c r="FN64" s="472"/>
      <c r="FO64" s="472"/>
      <c r="FP64" s="472"/>
      <c r="FQ64" s="472"/>
      <c r="FR64" s="472"/>
      <c r="FS64" s="472"/>
      <c r="FT64" s="472"/>
      <c r="FU64" s="472"/>
      <c r="FV64" s="472"/>
      <c r="FW64" s="472"/>
      <c r="FX64" s="472"/>
      <c r="FY64" s="472"/>
      <c r="FZ64" s="472"/>
      <c r="GA64" s="472"/>
      <c r="GB64" s="472"/>
      <c r="GC64" s="472"/>
      <c r="GD64" s="472"/>
      <c r="GE64" s="472"/>
      <c r="GF64" s="472"/>
      <c r="GG64" s="472"/>
      <c r="GH64" s="472"/>
      <c r="GI64" s="472"/>
      <c r="GJ64" s="472"/>
      <c r="GK64" s="472"/>
      <c r="GL64" s="472"/>
      <c r="GM64" s="472"/>
      <c r="GN64" s="472"/>
      <c r="GO64" s="472"/>
      <c r="GP64" s="472"/>
      <c r="GQ64" s="472"/>
      <c r="GR64" s="472"/>
      <c r="GS64" s="472"/>
      <c r="GT64" s="472"/>
      <c r="GU64" s="472"/>
      <c r="GV64" s="472"/>
      <c r="GW64" s="472"/>
      <c r="GX64" s="472"/>
      <c r="GY64" s="472"/>
      <c r="GZ64" s="472"/>
      <c r="HA64" s="472"/>
      <c r="HB64" s="472"/>
      <c r="HC64" s="472"/>
      <c r="HD64" s="472"/>
      <c r="HE64" s="472"/>
      <c r="HF64" s="472"/>
      <c r="HG64" s="472"/>
      <c r="HH64" s="472"/>
      <c r="HI64" s="472"/>
      <c r="HJ64" s="472"/>
      <c r="HK64" s="472"/>
      <c r="HL64" s="472"/>
      <c r="HM64" s="472"/>
      <c r="HN64" s="472"/>
      <c r="HO64" s="472"/>
      <c r="HP64" s="472"/>
      <c r="HQ64" s="472"/>
      <c r="HR64" s="472"/>
      <c r="HS64" s="472"/>
      <c r="HT64" s="472"/>
      <c r="HU64" s="472"/>
      <c r="HV64" s="472"/>
      <c r="HW64" s="472"/>
      <c r="HX64" s="472"/>
      <c r="HY64" s="472"/>
      <c r="HZ64" s="472"/>
      <c r="IA64" s="472"/>
      <c r="IB64" s="472"/>
      <c r="IC64" s="472"/>
      <c r="ID64" s="472"/>
      <c r="IE64" s="472"/>
      <c r="IF64" s="472"/>
      <c r="IG64" s="472"/>
      <c r="IH64" s="472"/>
      <c r="II64" s="472"/>
      <c r="IJ64" s="472"/>
      <c r="IK64" s="472"/>
      <c r="IL64" s="472"/>
      <c r="IM64" s="472"/>
      <c r="IN64" s="472"/>
      <c r="IO64" s="472"/>
    </row>
    <row r="65" spans="1:249" ht="15.75" customHeight="1" outlineLevel="1">
      <c r="A65" s="527" t="s">
        <v>1319</v>
      </c>
      <c r="B65" s="527" t="s">
        <v>1323</v>
      </c>
      <c r="C65" s="506">
        <f>D65/D129</f>
        <v>5.5447357180651885E-2</v>
      </c>
      <c r="D65" s="507">
        <f>[1]ORÇAMENTO!$X$152</f>
        <v>155755.15</v>
      </c>
      <c r="E65" s="506"/>
      <c r="F65" s="451"/>
      <c r="G65" s="506"/>
      <c r="H65" s="451"/>
      <c r="I65" s="506"/>
      <c r="J65" s="451"/>
      <c r="K65" s="506"/>
      <c r="L65" s="451"/>
      <c r="M65" s="506"/>
      <c r="N65" s="451"/>
      <c r="O65" s="508"/>
      <c r="P65" s="456"/>
      <c r="Q65" s="508"/>
      <c r="R65" s="456"/>
      <c r="S65" s="508"/>
      <c r="T65" s="462"/>
      <c r="U65" s="500"/>
      <c r="V65" s="451"/>
      <c r="W65" s="500"/>
      <c r="X65" s="451"/>
      <c r="Y65" s="500"/>
      <c r="Z65" s="451"/>
      <c r="AA65" s="500"/>
      <c r="AB65" s="451"/>
      <c r="AC65" s="507"/>
      <c r="AD65" s="503"/>
    </row>
    <row r="66" spans="1:249" ht="15.75" customHeight="1" outlineLevel="1">
      <c r="A66" s="527"/>
      <c r="B66" s="527"/>
      <c r="C66" s="506"/>
      <c r="D66" s="507"/>
      <c r="E66" s="506"/>
      <c r="F66" s="452"/>
      <c r="G66" s="506"/>
      <c r="H66" s="452"/>
      <c r="I66" s="506"/>
      <c r="J66" s="452"/>
      <c r="K66" s="506"/>
      <c r="L66" s="452"/>
      <c r="M66" s="506"/>
      <c r="N66" s="452"/>
      <c r="O66" s="508"/>
      <c r="P66" s="452"/>
      <c r="Q66" s="508"/>
      <c r="R66" s="452"/>
      <c r="S66" s="508"/>
      <c r="T66" s="463"/>
      <c r="U66" s="500"/>
      <c r="V66" s="452"/>
      <c r="W66" s="500"/>
      <c r="X66" s="452"/>
      <c r="Y66" s="500"/>
      <c r="Z66" s="452"/>
      <c r="AA66" s="500"/>
      <c r="AB66" s="452"/>
      <c r="AC66" s="507"/>
      <c r="AD66" s="503"/>
    </row>
    <row r="67" spans="1:249" s="474" customFormat="1" ht="15.75" customHeight="1" outlineLevel="1">
      <c r="A67" s="470" t="s">
        <v>101</v>
      </c>
      <c r="B67" s="470" t="s">
        <v>1292</v>
      </c>
      <c r="C67" s="523"/>
      <c r="D67" s="524"/>
      <c r="E67" s="524"/>
      <c r="F67" s="524"/>
      <c r="G67" s="524"/>
      <c r="H67" s="524"/>
      <c r="I67" s="524"/>
      <c r="J67" s="524"/>
      <c r="K67" s="524"/>
      <c r="L67" s="524"/>
      <c r="M67" s="524"/>
      <c r="N67" s="524"/>
      <c r="O67" s="524"/>
      <c r="P67" s="524"/>
      <c r="Q67" s="524"/>
      <c r="R67" s="524"/>
      <c r="S67" s="524"/>
      <c r="T67" s="524"/>
      <c r="U67" s="524"/>
      <c r="V67" s="524"/>
      <c r="W67" s="524"/>
      <c r="X67" s="524"/>
      <c r="Y67" s="524"/>
      <c r="Z67" s="524"/>
      <c r="AA67" s="524"/>
      <c r="AB67" s="524"/>
      <c r="AC67" s="524"/>
      <c r="AD67" s="525"/>
      <c r="AE67" s="471"/>
      <c r="AF67" s="471"/>
      <c r="AG67" s="471"/>
      <c r="AH67" s="471"/>
      <c r="AI67" s="471"/>
      <c r="AJ67" s="471"/>
      <c r="AK67" s="471"/>
      <c r="AL67" s="471"/>
      <c r="AM67" s="471"/>
      <c r="AN67" s="471"/>
      <c r="AO67" s="471"/>
      <c r="AP67" s="471"/>
      <c r="AQ67" s="471"/>
      <c r="AR67" s="471"/>
      <c r="AS67" s="471"/>
      <c r="AT67" s="471"/>
      <c r="AU67" s="471"/>
      <c r="AV67" s="471"/>
      <c r="AW67" s="471"/>
      <c r="AX67" s="471"/>
      <c r="AY67" s="471"/>
      <c r="AZ67" s="471"/>
      <c r="BA67" s="471"/>
      <c r="BB67" s="471"/>
      <c r="BC67" s="471"/>
      <c r="BD67" s="471"/>
      <c r="BE67" s="471"/>
      <c r="BF67" s="471"/>
      <c r="BG67" s="471"/>
      <c r="BH67" s="471"/>
      <c r="BI67" s="471"/>
      <c r="BJ67" s="471"/>
      <c r="BK67" s="471"/>
      <c r="BL67" s="471"/>
      <c r="BM67" s="471"/>
      <c r="BN67" s="471"/>
      <c r="BO67" s="471"/>
      <c r="BP67" s="471"/>
      <c r="BQ67" s="471"/>
      <c r="BR67" s="471"/>
      <c r="BS67" s="471"/>
      <c r="BT67" s="471"/>
      <c r="BU67" s="471"/>
      <c r="BV67" s="471"/>
      <c r="BW67" s="471"/>
      <c r="BX67" s="471"/>
      <c r="BY67" s="471"/>
      <c r="BZ67" s="471"/>
      <c r="CA67" s="471"/>
      <c r="CB67" s="471"/>
      <c r="CC67" s="471"/>
      <c r="CD67" s="471"/>
      <c r="CE67" s="471"/>
      <c r="CF67" s="471"/>
      <c r="CG67" s="471"/>
      <c r="CH67" s="471"/>
      <c r="CI67" s="471"/>
      <c r="CJ67" s="471"/>
      <c r="CK67" s="471"/>
      <c r="CL67" s="471"/>
      <c r="CM67" s="471"/>
      <c r="CN67" s="471"/>
      <c r="CO67" s="471"/>
      <c r="CP67" s="471"/>
      <c r="CQ67" s="471"/>
      <c r="CR67" s="471"/>
      <c r="CS67" s="471"/>
      <c r="CT67" s="471"/>
      <c r="CU67" s="471"/>
      <c r="CV67" s="471"/>
      <c r="CW67" s="471"/>
      <c r="CX67" s="471"/>
      <c r="CY67" s="471"/>
      <c r="CZ67" s="471"/>
      <c r="DA67" s="471"/>
      <c r="DB67" s="471"/>
      <c r="DC67" s="471"/>
      <c r="DD67" s="471"/>
      <c r="DE67" s="471"/>
      <c r="DF67" s="471"/>
      <c r="DG67" s="471"/>
      <c r="DH67" s="471"/>
      <c r="DI67" s="471"/>
      <c r="DJ67" s="471"/>
      <c r="DK67" s="471"/>
      <c r="DL67" s="471"/>
      <c r="DM67" s="471"/>
      <c r="DN67" s="471"/>
      <c r="DO67" s="471"/>
      <c r="DP67" s="471"/>
      <c r="DQ67" s="471"/>
      <c r="DR67" s="471"/>
      <c r="DS67" s="471"/>
      <c r="DT67" s="471"/>
      <c r="DU67" s="471"/>
      <c r="DV67" s="471"/>
      <c r="DW67" s="471"/>
      <c r="DX67" s="471"/>
      <c r="DY67" s="471"/>
      <c r="DZ67" s="471"/>
      <c r="EA67" s="471"/>
      <c r="EB67" s="471"/>
      <c r="EC67" s="471"/>
      <c r="ED67" s="471"/>
      <c r="EE67" s="471"/>
      <c r="EF67" s="471"/>
      <c r="EG67" s="471"/>
      <c r="EH67" s="471"/>
      <c r="EI67" s="471"/>
      <c r="EJ67" s="471"/>
      <c r="EK67" s="471"/>
      <c r="EL67" s="471"/>
      <c r="EM67" s="471"/>
      <c r="EN67" s="471"/>
      <c r="EO67" s="471"/>
      <c r="EP67" s="471"/>
      <c r="EQ67" s="471"/>
      <c r="ER67" s="471"/>
      <c r="ES67" s="471"/>
      <c r="ET67" s="471"/>
      <c r="EU67" s="471"/>
      <c r="EV67" s="471"/>
      <c r="EW67" s="471"/>
      <c r="EX67" s="471"/>
      <c r="EY67" s="471"/>
      <c r="EZ67" s="471"/>
      <c r="FA67" s="471"/>
      <c r="FB67" s="471"/>
      <c r="FC67" s="471"/>
      <c r="FD67" s="471"/>
      <c r="FE67" s="471"/>
      <c r="FF67" s="471"/>
      <c r="FG67" s="471"/>
      <c r="FH67" s="471"/>
      <c r="FI67" s="471"/>
      <c r="FJ67" s="471"/>
      <c r="FK67" s="471"/>
      <c r="FL67" s="471"/>
      <c r="FM67" s="471"/>
      <c r="FN67" s="471"/>
      <c r="FO67" s="471"/>
      <c r="FP67" s="471"/>
      <c r="FQ67" s="471"/>
      <c r="FR67" s="471"/>
      <c r="FS67" s="471"/>
      <c r="FT67" s="471"/>
      <c r="FU67" s="471"/>
      <c r="FV67" s="471"/>
      <c r="FW67" s="471"/>
      <c r="FX67" s="471"/>
      <c r="FY67" s="471"/>
      <c r="FZ67" s="471"/>
      <c r="GA67" s="471"/>
      <c r="GB67" s="471"/>
      <c r="GC67" s="471"/>
      <c r="GD67" s="471"/>
      <c r="GE67" s="471"/>
      <c r="GF67" s="471"/>
      <c r="GG67" s="471"/>
      <c r="GH67" s="471"/>
      <c r="GI67" s="471"/>
      <c r="GJ67" s="471"/>
      <c r="GK67" s="471"/>
      <c r="GL67" s="471"/>
      <c r="GM67" s="471"/>
      <c r="GN67" s="471"/>
      <c r="GO67" s="471"/>
      <c r="GP67" s="471"/>
      <c r="GQ67" s="471"/>
      <c r="GR67" s="471"/>
      <c r="GS67" s="471"/>
      <c r="GT67" s="471"/>
      <c r="GU67" s="471"/>
      <c r="GV67" s="471"/>
      <c r="GW67" s="471"/>
      <c r="GX67" s="471"/>
      <c r="GY67" s="471"/>
      <c r="GZ67" s="471"/>
      <c r="HA67" s="471"/>
      <c r="HB67" s="471"/>
      <c r="HC67" s="471"/>
      <c r="HD67" s="471"/>
      <c r="HE67" s="471"/>
      <c r="HF67" s="471"/>
      <c r="HG67" s="471"/>
      <c r="HH67" s="471"/>
      <c r="HI67" s="471"/>
      <c r="HJ67" s="471"/>
      <c r="HK67" s="471"/>
      <c r="HL67" s="471"/>
      <c r="HM67" s="471"/>
      <c r="HN67" s="471"/>
      <c r="HO67" s="471"/>
      <c r="HP67" s="471"/>
      <c r="HQ67" s="471"/>
      <c r="HR67" s="471"/>
      <c r="HS67" s="471"/>
      <c r="HT67" s="471"/>
      <c r="HU67" s="471"/>
      <c r="HV67" s="471"/>
      <c r="HW67" s="471"/>
      <c r="HX67" s="471"/>
      <c r="HY67" s="471"/>
      <c r="HZ67" s="471"/>
      <c r="IA67" s="471"/>
      <c r="IB67" s="471"/>
      <c r="IC67" s="471"/>
      <c r="ID67" s="471"/>
      <c r="IE67" s="471"/>
      <c r="IF67" s="471"/>
      <c r="IG67" s="471"/>
      <c r="IH67" s="471"/>
      <c r="II67" s="471"/>
      <c r="IJ67" s="471"/>
      <c r="IK67" s="471"/>
      <c r="IL67" s="471"/>
      <c r="IM67" s="471"/>
      <c r="IN67" s="471"/>
      <c r="IO67" s="471"/>
    </row>
    <row r="68" spans="1:249" ht="15.75" customHeight="1" outlineLevel="1">
      <c r="A68" s="527" t="s">
        <v>103</v>
      </c>
      <c r="B68" s="527" t="s">
        <v>1294</v>
      </c>
      <c r="C68" s="506">
        <f>D68/D129</f>
        <v>4.4288674067199359E-3</v>
      </c>
      <c r="D68" s="507">
        <f>[1]ORÇAMENTO!$X$172</f>
        <v>12440.97</v>
      </c>
      <c r="E68" s="506"/>
      <c r="F68" s="451"/>
      <c r="G68" s="506"/>
      <c r="H68" s="451"/>
      <c r="I68" s="506"/>
      <c r="J68" s="451"/>
      <c r="K68" s="506"/>
      <c r="L68" s="451"/>
      <c r="M68" s="506"/>
      <c r="N68" s="451"/>
      <c r="O68" s="508"/>
      <c r="P68" s="456"/>
      <c r="Q68" s="508"/>
      <c r="R68" s="456"/>
      <c r="S68" s="508"/>
      <c r="T68" s="462"/>
      <c r="U68" s="500"/>
      <c r="V68" s="451"/>
      <c r="W68" s="500"/>
      <c r="X68" s="451"/>
      <c r="Y68" s="500"/>
      <c r="Z68" s="451"/>
      <c r="AA68" s="500"/>
      <c r="AB68" s="451"/>
      <c r="AC68" s="507"/>
      <c r="AD68" s="503"/>
    </row>
    <row r="69" spans="1:249" ht="15.75" customHeight="1" outlineLevel="1">
      <c r="A69" s="527"/>
      <c r="B69" s="527"/>
      <c r="C69" s="506"/>
      <c r="D69" s="507"/>
      <c r="E69" s="506"/>
      <c r="F69" s="452"/>
      <c r="G69" s="506"/>
      <c r="H69" s="452"/>
      <c r="I69" s="506"/>
      <c r="J69" s="452"/>
      <c r="K69" s="506"/>
      <c r="L69" s="452"/>
      <c r="M69" s="506"/>
      <c r="N69" s="452"/>
      <c r="O69" s="508"/>
      <c r="P69" s="452"/>
      <c r="Q69" s="508"/>
      <c r="R69" s="452"/>
      <c r="S69" s="508"/>
      <c r="T69" s="463"/>
      <c r="U69" s="500"/>
      <c r="V69" s="452"/>
      <c r="W69" s="500"/>
      <c r="X69" s="452"/>
      <c r="Y69" s="500"/>
      <c r="Z69" s="452"/>
      <c r="AA69" s="500"/>
      <c r="AB69" s="452"/>
      <c r="AC69" s="507"/>
      <c r="AD69" s="503"/>
    </row>
    <row r="70" spans="1:249" s="473" customFormat="1" ht="15.75" customHeight="1" outlineLevel="1">
      <c r="A70" s="526" t="s">
        <v>105</v>
      </c>
      <c r="B70" s="526" t="s">
        <v>1324</v>
      </c>
      <c r="C70" s="514">
        <f>D70/D129</f>
        <v>3.0174361843825141E-3</v>
      </c>
      <c r="D70" s="502">
        <f>[1]ORÇAMENTO!$X$176</f>
        <v>8476.17</v>
      </c>
      <c r="E70" s="515"/>
      <c r="F70" s="457"/>
      <c r="G70" s="515"/>
      <c r="H70" s="457"/>
      <c r="I70" s="515"/>
      <c r="J70" s="457"/>
      <c r="K70" s="515"/>
      <c r="L70" s="457"/>
      <c r="M70" s="515"/>
      <c r="N70" s="457"/>
      <c r="O70" s="515"/>
      <c r="P70" s="457"/>
      <c r="Q70" s="515"/>
      <c r="R70" s="457"/>
      <c r="S70" s="515"/>
      <c r="T70" s="460"/>
      <c r="U70" s="513"/>
      <c r="V70" s="454"/>
      <c r="W70" s="514"/>
      <c r="X70" s="454"/>
      <c r="Y70" s="514"/>
      <c r="Z70" s="454"/>
      <c r="AA70" s="513"/>
      <c r="AB70" s="454"/>
      <c r="AC70" s="502"/>
      <c r="AD70" s="516"/>
      <c r="AE70" s="472"/>
      <c r="AF70" s="472"/>
      <c r="AG70" s="472"/>
      <c r="AH70" s="472"/>
      <c r="AI70" s="472"/>
      <c r="AJ70" s="472"/>
      <c r="AK70" s="472"/>
      <c r="AL70" s="472"/>
      <c r="AM70" s="472"/>
      <c r="AN70" s="472"/>
      <c r="AO70" s="472"/>
      <c r="AP70" s="472"/>
      <c r="AQ70" s="472"/>
      <c r="AR70" s="472"/>
      <c r="AS70" s="472"/>
      <c r="AT70" s="472"/>
      <c r="AU70" s="472"/>
      <c r="AV70" s="472"/>
      <c r="AW70" s="472"/>
      <c r="AX70" s="472"/>
      <c r="AY70" s="472"/>
      <c r="AZ70" s="472"/>
      <c r="BA70" s="472"/>
      <c r="BB70" s="472"/>
      <c r="BC70" s="472"/>
      <c r="BD70" s="472"/>
      <c r="BE70" s="472"/>
      <c r="BF70" s="472"/>
      <c r="BG70" s="472"/>
      <c r="BH70" s="472"/>
      <c r="BI70" s="472"/>
      <c r="BJ70" s="472"/>
      <c r="BK70" s="472"/>
      <c r="BL70" s="472"/>
      <c r="BM70" s="472"/>
      <c r="BN70" s="472"/>
      <c r="BO70" s="472"/>
      <c r="BP70" s="472"/>
      <c r="BQ70" s="472"/>
      <c r="BR70" s="472"/>
      <c r="BS70" s="472"/>
      <c r="BT70" s="472"/>
      <c r="BU70" s="472"/>
      <c r="BV70" s="472"/>
      <c r="BW70" s="472"/>
      <c r="BX70" s="472"/>
      <c r="BY70" s="472"/>
      <c r="BZ70" s="472"/>
      <c r="CA70" s="472"/>
      <c r="CB70" s="472"/>
      <c r="CC70" s="472"/>
      <c r="CD70" s="472"/>
      <c r="CE70" s="472"/>
      <c r="CF70" s="472"/>
      <c r="CG70" s="472"/>
      <c r="CH70" s="472"/>
      <c r="CI70" s="472"/>
      <c r="CJ70" s="472"/>
      <c r="CK70" s="472"/>
      <c r="CL70" s="472"/>
      <c r="CM70" s="472"/>
      <c r="CN70" s="472"/>
      <c r="CO70" s="472"/>
      <c r="CP70" s="472"/>
      <c r="CQ70" s="472"/>
      <c r="CR70" s="472"/>
      <c r="CS70" s="472"/>
      <c r="CT70" s="472"/>
      <c r="CU70" s="472"/>
      <c r="CV70" s="472"/>
      <c r="CW70" s="472"/>
      <c r="CX70" s="472"/>
      <c r="CY70" s="472"/>
      <c r="CZ70" s="472"/>
      <c r="DA70" s="472"/>
      <c r="DB70" s="472"/>
      <c r="DC70" s="472"/>
      <c r="DD70" s="472"/>
      <c r="DE70" s="472"/>
      <c r="DF70" s="472"/>
      <c r="DG70" s="472"/>
      <c r="DH70" s="472"/>
      <c r="DI70" s="472"/>
      <c r="DJ70" s="472"/>
      <c r="DK70" s="472"/>
      <c r="DL70" s="472"/>
      <c r="DM70" s="472"/>
      <c r="DN70" s="472"/>
      <c r="DO70" s="472"/>
      <c r="DP70" s="472"/>
      <c r="DQ70" s="472"/>
      <c r="DR70" s="472"/>
      <c r="DS70" s="472"/>
      <c r="DT70" s="472"/>
      <c r="DU70" s="472"/>
      <c r="DV70" s="472"/>
      <c r="DW70" s="472"/>
      <c r="DX70" s="472"/>
      <c r="DY70" s="472"/>
      <c r="DZ70" s="472"/>
      <c r="EA70" s="472"/>
      <c r="EB70" s="472"/>
      <c r="EC70" s="472"/>
      <c r="ED70" s="472"/>
      <c r="EE70" s="472"/>
      <c r="EF70" s="472"/>
      <c r="EG70" s="472"/>
      <c r="EH70" s="472"/>
      <c r="EI70" s="472"/>
      <c r="EJ70" s="472"/>
      <c r="EK70" s="472"/>
      <c r="EL70" s="472"/>
      <c r="EM70" s="472"/>
      <c r="EN70" s="472"/>
      <c r="EO70" s="472"/>
      <c r="EP70" s="472"/>
      <c r="EQ70" s="472"/>
      <c r="ER70" s="472"/>
      <c r="ES70" s="472"/>
      <c r="ET70" s="472"/>
      <c r="EU70" s="472"/>
      <c r="EV70" s="472"/>
      <c r="EW70" s="472"/>
      <c r="EX70" s="472"/>
      <c r="EY70" s="472"/>
      <c r="EZ70" s="472"/>
      <c r="FA70" s="472"/>
      <c r="FB70" s="472"/>
      <c r="FC70" s="472"/>
      <c r="FD70" s="472"/>
      <c r="FE70" s="472"/>
      <c r="FF70" s="472"/>
      <c r="FG70" s="472"/>
      <c r="FH70" s="472"/>
      <c r="FI70" s="472"/>
      <c r="FJ70" s="472"/>
      <c r="FK70" s="472"/>
      <c r="FL70" s="472"/>
      <c r="FM70" s="472"/>
      <c r="FN70" s="472"/>
      <c r="FO70" s="472"/>
      <c r="FP70" s="472"/>
      <c r="FQ70" s="472"/>
      <c r="FR70" s="472"/>
      <c r="FS70" s="472"/>
      <c r="FT70" s="472"/>
      <c r="FU70" s="472"/>
      <c r="FV70" s="472"/>
      <c r="FW70" s="472"/>
      <c r="FX70" s="472"/>
      <c r="FY70" s="472"/>
      <c r="FZ70" s="472"/>
      <c r="GA70" s="472"/>
      <c r="GB70" s="472"/>
      <c r="GC70" s="472"/>
      <c r="GD70" s="472"/>
      <c r="GE70" s="472"/>
      <c r="GF70" s="472"/>
      <c r="GG70" s="472"/>
      <c r="GH70" s="472"/>
      <c r="GI70" s="472"/>
      <c r="GJ70" s="472"/>
      <c r="GK70" s="472"/>
      <c r="GL70" s="472"/>
      <c r="GM70" s="472"/>
      <c r="GN70" s="472"/>
      <c r="GO70" s="472"/>
      <c r="GP70" s="472"/>
      <c r="GQ70" s="472"/>
      <c r="GR70" s="472"/>
      <c r="GS70" s="472"/>
      <c r="GT70" s="472"/>
      <c r="GU70" s="472"/>
      <c r="GV70" s="472"/>
      <c r="GW70" s="472"/>
      <c r="GX70" s="472"/>
      <c r="GY70" s="472"/>
      <c r="GZ70" s="472"/>
      <c r="HA70" s="472"/>
      <c r="HB70" s="472"/>
      <c r="HC70" s="472"/>
      <c r="HD70" s="472"/>
      <c r="HE70" s="472"/>
      <c r="HF70" s="472"/>
      <c r="HG70" s="472"/>
      <c r="HH70" s="472"/>
      <c r="HI70" s="472"/>
      <c r="HJ70" s="472"/>
      <c r="HK70" s="472"/>
      <c r="HL70" s="472"/>
      <c r="HM70" s="472"/>
      <c r="HN70" s="472"/>
      <c r="HO70" s="472"/>
      <c r="HP70" s="472"/>
      <c r="HQ70" s="472"/>
      <c r="HR70" s="472"/>
      <c r="HS70" s="472"/>
      <c r="HT70" s="472"/>
      <c r="HU70" s="472"/>
      <c r="HV70" s="472"/>
      <c r="HW70" s="472"/>
      <c r="HX70" s="472"/>
      <c r="HY70" s="472"/>
      <c r="HZ70" s="472"/>
      <c r="IA70" s="472"/>
      <c r="IB70" s="472"/>
      <c r="IC70" s="472"/>
      <c r="ID70" s="472"/>
      <c r="IE70" s="472"/>
      <c r="IF70" s="472"/>
      <c r="IG70" s="472"/>
      <c r="IH70" s="472"/>
      <c r="II70" s="472"/>
      <c r="IJ70" s="472"/>
      <c r="IK70" s="472"/>
      <c r="IL70" s="472"/>
      <c r="IM70" s="472"/>
      <c r="IN70" s="472"/>
      <c r="IO70" s="472"/>
    </row>
    <row r="71" spans="1:249" s="473" customFormat="1" ht="15.75" customHeight="1" outlineLevel="1">
      <c r="A71" s="526"/>
      <c r="B71" s="526"/>
      <c r="C71" s="514"/>
      <c r="D71" s="502"/>
      <c r="E71" s="515"/>
      <c r="F71" s="455"/>
      <c r="G71" s="515"/>
      <c r="H71" s="455"/>
      <c r="I71" s="515"/>
      <c r="J71" s="455"/>
      <c r="K71" s="515"/>
      <c r="L71" s="455"/>
      <c r="M71" s="515"/>
      <c r="N71" s="455"/>
      <c r="O71" s="515"/>
      <c r="P71" s="455"/>
      <c r="Q71" s="515"/>
      <c r="R71" s="455"/>
      <c r="S71" s="515"/>
      <c r="T71" s="461"/>
      <c r="U71" s="513"/>
      <c r="V71" s="455"/>
      <c r="W71" s="514"/>
      <c r="X71" s="455"/>
      <c r="Y71" s="514"/>
      <c r="Z71" s="455"/>
      <c r="AA71" s="513"/>
      <c r="AB71" s="455"/>
      <c r="AC71" s="502"/>
      <c r="AD71" s="516"/>
      <c r="AE71" s="472"/>
      <c r="AF71" s="472"/>
      <c r="AG71" s="472"/>
      <c r="AH71" s="472"/>
      <c r="AI71" s="472"/>
      <c r="AJ71" s="472"/>
      <c r="AK71" s="472"/>
      <c r="AL71" s="472"/>
      <c r="AM71" s="472"/>
      <c r="AN71" s="472"/>
      <c r="AO71" s="472"/>
      <c r="AP71" s="472"/>
      <c r="AQ71" s="472"/>
      <c r="AR71" s="472"/>
      <c r="AS71" s="472"/>
      <c r="AT71" s="472"/>
      <c r="AU71" s="472"/>
      <c r="AV71" s="472"/>
      <c r="AW71" s="472"/>
      <c r="AX71" s="472"/>
      <c r="AY71" s="472"/>
      <c r="AZ71" s="472"/>
      <c r="BA71" s="472"/>
      <c r="BB71" s="472"/>
      <c r="BC71" s="472"/>
      <c r="BD71" s="472"/>
      <c r="BE71" s="472"/>
      <c r="BF71" s="472"/>
      <c r="BG71" s="472"/>
      <c r="BH71" s="472"/>
      <c r="BI71" s="472"/>
      <c r="BJ71" s="472"/>
      <c r="BK71" s="472"/>
      <c r="BL71" s="472"/>
      <c r="BM71" s="472"/>
      <c r="BN71" s="472"/>
      <c r="BO71" s="472"/>
      <c r="BP71" s="472"/>
      <c r="BQ71" s="472"/>
      <c r="BR71" s="472"/>
      <c r="BS71" s="472"/>
      <c r="BT71" s="472"/>
      <c r="BU71" s="472"/>
      <c r="BV71" s="472"/>
      <c r="BW71" s="472"/>
      <c r="BX71" s="472"/>
      <c r="BY71" s="472"/>
      <c r="BZ71" s="472"/>
      <c r="CA71" s="472"/>
      <c r="CB71" s="472"/>
      <c r="CC71" s="472"/>
      <c r="CD71" s="472"/>
      <c r="CE71" s="472"/>
      <c r="CF71" s="472"/>
      <c r="CG71" s="472"/>
      <c r="CH71" s="472"/>
      <c r="CI71" s="472"/>
      <c r="CJ71" s="472"/>
      <c r="CK71" s="472"/>
      <c r="CL71" s="472"/>
      <c r="CM71" s="472"/>
      <c r="CN71" s="472"/>
      <c r="CO71" s="472"/>
      <c r="CP71" s="472"/>
      <c r="CQ71" s="472"/>
      <c r="CR71" s="472"/>
      <c r="CS71" s="472"/>
      <c r="CT71" s="472"/>
      <c r="CU71" s="472"/>
      <c r="CV71" s="472"/>
      <c r="CW71" s="472"/>
      <c r="CX71" s="472"/>
      <c r="CY71" s="472"/>
      <c r="CZ71" s="472"/>
      <c r="DA71" s="472"/>
      <c r="DB71" s="472"/>
      <c r="DC71" s="472"/>
      <c r="DD71" s="472"/>
      <c r="DE71" s="472"/>
      <c r="DF71" s="472"/>
      <c r="DG71" s="472"/>
      <c r="DH71" s="472"/>
      <c r="DI71" s="472"/>
      <c r="DJ71" s="472"/>
      <c r="DK71" s="472"/>
      <c r="DL71" s="472"/>
      <c r="DM71" s="472"/>
      <c r="DN71" s="472"/>
      <c r="DO71" s="472"/>
      <c r="DP71" s="472"/>
      <c r="DQ71" s="472"/>
      <c r="DR71" s="472"/>
      <c r="DS71" s="472"/>
      <c r="DT71" s="472"/>
      <c r="DU71" s="472"/>
      <c r="DV71" s="472"/>
      <c r="DW71" s="472"/>
      <c r="DX71" s="472"/>
      <c r="DY71" s="472"/>
      <c r="DZ71" s="472"/>
      <c r="EA71" s="472"/>
      <c r="EB71" s="472"/>
      <c r="EC71" s="472"/>
      <c r="ED71" s="472"/>
      <c r="EE71" s="472"/>
      <c r="EF71" s="472"/>
      <c r="EG71" s="472"/>
      <c r="EH71" s="472"/>
      <c r="EI71" s="472"/>
      <c r="EJ71" s="472"/>
      <c r="EK71" s="472"/>
      <c r="EL71" s="472"/>
      <c r="EM71" s="472"/>
      <c r="EN71" s="472"/>
      <c r="EO71" s="472"/>
      <c r="EP71" s="472"/>
      <c r="EQ71" s="472"/>
      <c r="ER71" s="472"/>
      <c r="ES71" s="472"/>
      <c r="ET71" s="472"/>
      <c r="EU71" s="472"/>
      <c r="EV71" s="472"/>
      <c r="EW71" s="472"/>
      <c r="EX71" s="472"/>
      <c r="EY71" s="472"/>
      <c r="EZ71" s="472"/>
      <c r="FA71" s="472"/>
      <c r="FB71" s="472"/>
      <c r="FC71" s="472"/>
      <c r="FD71" s="472"/>
      <c r="FE71" s="472"/>
      <c r="FF71" s="472"/>
      <c r="FG71" s="472"/>
      <c r="FH71" s="472"/>
      <c r="FI71" s="472"/>
      <c r="FJ71" s="472"/>
      <c r="FK71" s="472"/>
      <c r="FL71" s="472"/>
      <c r="FM71" s="472"/>
      <c r="FN71" s="472"/>
      <c r="FO71" s="472"/>
      <c r="FP71" s="472"/>
      <c r="FQ71" s="472"/>
      <c r="FR71" s="472"/>
      <c r="FS71" s="472"/>
      <c r="FT71" s="472"/>
      <c r="FU71" s="472"/>
      <c r="FV71" s="472"/>
      <c r="FW71" s="472"/>
      <c r="FX71" s="472"/>
      <c r="FY71" s="472"/>
      <c r="FZ71" s="472"/>
      <c r="GA71" s="472"/>
      <c r="GB71" s="472"/>
      <c r="GC71" s="472"/>
      <c r="GD71" s="472"/>
      <c r="GE71" s="472"/>
      <c r="GF71" s="472"/>
      <c r="GG71" s="472"/>
      <c r="GH71" s="472"/>
      <c r="GI71" s="472"/>
      <c r="GJ71" s="472"/>
      <c r="GK71" s="472"/>
      <c r="GL71" s="472"/>
      <c r="GM71" s="472"/>
      <c r="GN71" s="472"/>
      <c r="GO71" s="472"/>
      <c r="GP71" s="472"/>
      <c r="GQ71" s="472"/>
      <c r="GR71" s="472"/>
      <c r="GS71" s="472"/>
      <c r="GT71" s="472"/>
      <c r="GU71" s="472"/>
      <c r="GV71" s="472"/>
      <c r="GW71" s="472"/>
      <c r="GX71" s="472"/>
      <c r="GY71" s="472"/>
      <c r="GZ71" s="472"/>
      <c r="HA71" s="472"/>
      <c r="HB71" s="472"/>
      <c r="HC71" s="472"/>
      <c r="HD71" s="472"/>
      <c r="HE71" s="472"/>
      <c r="HF71" s="472"/>
      <c r="HG71" s="472"/>
      <c r="HH71" s="472"/>
      <c r="HI71" s="472"/>
      <c r="HJ71" s="472"/>
      <c r="HK71" s="472"/>
      <c r="HL71" s="472"/>
      <c r="HM71" s="472"/>
      <c r="HN71" s="472"/>
      <c r="HO71" s="472"/>
      <c r="HP71" s="472"/>
      <c r="HQ71" s="472"/>
      <c r="HR71" s="472"/>
      <c r="HS71" s="472"/>
      <c r="HT71" s="472"/>
      <c r="HU71" s="472"/>
      <c r="HV71" s="472"/>
      <c r="HW71" s="472"/>
      <c r="HX71" s="472"/>
      <c r="HY71" s="472"/>
      <c r="HZ71" s="472"/>
      <c r="IA71" s="472"/>
      <c r="IB71" s="472"/>
      <c r="IC71" s="472"/>
      <c r="ID71" s="472"/>
      <c r="IE71" s="472"/>
      <c r="IF71" s="472"/>
      <c r="IG71" s="472"/>
      <c r="IH71" s="472"/>
      <c r="II71" s="472"/>
      <c r="IJ71" s="472"/>
      <c r="IK71" s="472"/>
      <c r="IL71" s="472"/>
      <c r="IM71" s="472"/>
      <c r="IN71" s="472"/>
      <c r="IO71" s="472"/>
    </row>
    <row r="72" spans="1:249" s="473" customFormat="1" ht="15.75" customHeight="1" outlineLevel="1">
      <c r="A72" s="526" t="s">
        <v>107</v>
      </c>
      <c r="B72" s="526" t="s">
        <v>1325</v>
      </c>
      <c r="C72" s="514">
        <f>D72/D129</f>
        <v>5.3800740819836554E-3</v>
      </c>
      <c r="D72" s="502">
        <f>[1]ORÇAMENTO!$X$183</f>
        <v>15112.97</v>
      </c>
      <c r="E72" s="515"/>
      <c r="F72" s="457"/>
      <c r="G72" s="515"/>
      <c r="H72" s="457"/>
      <c r="I72" s="515"/>
      <c r="J72" s="457"/>
      <c r="K72" s="515"/>
      <c r="L72" s="457"/>
      <c r="M72" s="515"/>
      <c r="N72" s="457"/>
      <c r="O72" s="515"/>
      <c r="P72" s="457"/>
      <c r="Q72" s="515"/>
      <c r="R72" s="457"/>
      <c r="S72" s="515"/>
      <c r="T72" s="460"/>
      <c r="U72" s="513"/>
      <c r="V72" s="454"/>
      <c r="W72" s="514"/>
      <c r="X72" s="454"/>
      <c r="Y72" s="514"/>
      <c r="Z72" s="454"/>
      <c r="AA72" s="513"/>
      <c r="AB72" s="454"/>
      <c r="AC72" s="502"/>
      <c r="AD72" s="516"/>
      <c r="AE72" s="472"/>
      <c r="AF72" s="472"/>
      <c r="AG72" s="472"/>
      <c r="AH72" s="472"/>
      <c r="AI72" s="472"/>
      <c r="AJ72" s="472"/>
      <c r="AK72" s="472"/>
      <c r="AL72" s="472"/>
      <c r="AM72" s="472"/>
      <c r="AN72" s="472"/>
      <c r="AO72" s="472"/>
      <c r="AP72" s="472"/>
      <c r="AQ72" s="472"/>
      <c r="AR72" s="472"/>
      <c r="AS72" s="472"/>
      <c r="AT72" s="472"/>
      <c r="AU72" s="472"/>
      <c r="AV72" s="472"/>
      <c r="AW72" s="472"/>
      <c r="AX72" s="472"/>
      <c r="AY72" s="472"/>
      <c r="AZ72" s="472"/>
      <c r="BA72" s="472"/>
      <c r="BB72" s="472"/>
      <c r="BC72" s="472"/>
      <c r="BD72" s="472"/>
      <c r="BE72" s="472"/>
      <c r="BF72" s="472"/>
      <c r="BG72" s="472"/>
      <c r="BH72" s="472"/>
      <c r="BI72" s="472"/>
      <c r="BJ72" s="472"/>
      <c r="BK72" s="472"/>
      <c r="BL72" s="472"/>
      <c r="BM72" s="472"/>
      <c r="BN72" s="472"/>
      <c r="BO72" s="472"/>
      <c r="BP72" s="472"/>
      <c r="BQ72" s="472"/>
      <c r="BR72" s="472"/>
      <c r="BS72" s="472"/>
      <c r="BT72" s="472"/>
      <c r="BU72" s="472"/>
      <c r="BV72" s="472"/>
      <c r="BW72" s="472"/>
      <c r="BX72" s="472"/>
      <c r="BY72" s="472"/>
      <c r="BZ72" s="472"/>
      <c r="CA72" s="472"/>
      <c r="CB72" s="472"/>
      <c r="CC72" s="472"/>
      <c r="CD72" s="472"/>
      <c r="CE72" s="472"/>
      <c r="CF72" s="472"/>
      <c r="CG72" s="472"/>
      <c r="CH72" s="472"/>
      <c r="CI72" s="472"/>
      <c r="CJ72" s="472"/>
      <c r="CK72" s="472"/>
      <c r="CL72" s="472"/>
      <c r="CM72" s="472"/>
      <c r="CN72" s="472"/>
      <c r="CO72" s="472"/>
      <c r="CP72" s="472"/>
      <c r="CQ72" s="472"/>
      <c r="CR72" s="472"/>
      <c r="CS72" s="472"/>
      <c r="CT72" s="472"/>
      <c r="CU72" s="472"/>
      <c r="CV72" s="472"/>
      <c r="CW72" s="472"/>
      <c r="CX72" s="472"/>
      <c r="CY72" s="472"/>
      <c r="CZ72" s="472"/>
      <c r="DA72" s="472"/>
      <c r="DB72" s="472"/>
      <c r="DC72" s="472"/>
      <c r="DD72" s="472"/>
      <c r="DE72" s="472"/>
      <c r="DF72" s="472"/>
      <c r="DG72" s="472"/>
      <c r="DH72" s="472"/>
      <c r="DI72" s="472"/>
      <c r="DJ72" s="472"/>
      <c r="DK72" s="472"/>
      <c r="DL72" s="472"/>
      <c r="DM72" s="472"/>
      <c r="DN72" s="472"/>
      <c r="DO72" s="472"/>
      <c r="DP72" s="472"/>
      <c r="DQ72" s="472"/>
      <c r="DR72" s="472"/>
      <c r="DS72" s="472"/>
      <c r="DT72" s="472"/>
      <c r="DU72" s="472"/>
      <c r="DV72" s="472"/>
      <c r="DW72" s="472"/>
      <c r="DX72" s="472"/>
      <c r="DY72" s="472"/>
      <c r="DZ72" s="472"/>
      <c r="EA72" s="472"/>
      <c r="EB72" s="472"/>
      <c r="EC72" s="472"/>
      <c r="ED72" s="472"/>
      <c r="EE72" s="472"/>
      <c r="EF72" s="472"/>
      <c r="EG72" s="472"/>
      <c r="EH72" s="472"/>
      <c r="EI72" s="472"/>
      <c r="EJ72" s="472"/>
      <c r="EK72" s="472"/>
      <c r="EL72" s="472"/>
      <c r="EM72" s="472"/>
      <c r="EN72" s="472"/>
      <c r="EO72" s="472"/>
      <c r="EP72" s="472"/>
      <c r="EQ72" s="472"/>
      <c r="ER72" s="472"/>
      <c r="ES72" s="472"/>
      <c r="ET72" s="472"/>
      <c r="EU72" s="472"/>
      <c r="EV72" s="472"/>
      <c r="EW72" s="472"/>
      <c r="EX72" s="472"/>
      <c r="EY72" s="472"/>
      <c r="EZ72" s="472"/>
      <c r="FA72" s="472"/>
      <c r="FB72" s="472"/>
      <c r="FC72" s="472"/>
      <c r="FD72" s="472"/>
      <c r="FE72" s="472"/>
      <c r="FF72" s="472"/>
      <c r="FG72" s="472"/>
      <c r="FH72" s="472"/>
      <c r="FI72" s="472"/>
      <c r="FJ72" s="472"/>
      <c r="FK72" s="472"/>
      <c r="FL72" s="472"/>
      <c r="FM72" s="472"/>
      <c r="FN72" s="472"/>
      <c r="FO72" s="472"/>
      <c r="FP72" s="472"/>
      <c r="FQ72" s="472"/>
      <c r="FR72" s="472"/>
      <c r="FS72" s="472"/>
      <c r="FT72" s="472"/>
      <c r="FU72" s="472"/>
      <c r="FV72" s="472"/>
      <c r="FW72" s="472"/>
      <c r="FX72" s="472"/>
      <c r="FY72" s="472"/>
      <c r="FZ72" s="472"/>
      <c r="GA72" s="472"/>
      <c r="GB72" s="472"/>
      <c r="GC72" s="472"/>
      <c r="GD72" s="472"/>
      <c r="GE72" s="472"/>
      <c r="GF72" s="472"/>
      <c r="GG72" s="472"/>
      <c r="GH72" s="472"/>
      <c r="GI72" s="472"/>
      <c r="GJ72" s="472"/>
      <c r="GK72" s="472"/>
      <c r="GL72" s="472"/>
      <c r="GM72" s="472"/>
      <c r="GN72" s="472"/>
      <c r="GO72" s="472"/>
      <c r="GP72" s="472"/>
      <c r="GQ72" s="472"/>
      <c r="GR72" s="472"/>
      <c r="GS72" s="472"/>
      <c r="GT72" s="472"/>
      <c r="GU72" s="472"/>
      <c r="GV72" s="472"/>
      <c r="GW72" s="472"/>
      <c r="GX72" s="472"/>
      <c r="GY72" s="472"/>
      <c r="GZ72" s="472"/>
      <c r="HA72" s="472"/>
      <c r="HB72" s="472"/>
      <c r="HC72" s="472"/>
      <c r="HD72" s="472"/>
      <c r="HE72" s="472"/>
      <c r="HF72" s="472"/>
      <c r="HG72" s="472"/>
      <c r="HH72" s="472"/>
      <c r="HI72" s="472"/>
      <c r="HJ72" s="472"/>
      <c r="HK72" s="472"/>
      <c r="HL72" s="472"/>
      <c r="HM72" s="472"/>
      <c r="HN72" s="472"/>
      <c r="HO72" s="472"/>
      <c r="HP72" s="472"/>
      <c r="HQ72" s="472"/>
      <c r="HR72" s="472"/>
      <c r="HS72" s="472"/>
      <c r="HT72" s="472"/>
      <c r="HU72" s="472"/>
      <c r="HV72" s="472"/>
      <c r="HW72" s="472"/>
      <c r="HX72" s="472"/>
      <c r="HY72" s="472"/>
      <c r="HZ72" s="472"/>
      <c r="IA72" s="472"/>
      <c r="IB72" s="472"/>
      <c r="IC72" s="472"/>
      <c r="ID72" s="472"/>
      <c r="IE72" s="472"/>
      <c r="IF72" s="472"/>
      <c r="IG72" s="472"/>
      <c r="IH72" s="472"/>
      <c r="II72" s="472"/>
      <c r="IJ72" s="472"/>
      <c r="IK72" s="472"/>
      <c r="IL72" s="472"/>
      <c r="IM72" s="472"/>
      <c r="IN72" s="472"/>
      <c r="IO72" s="472"/>
    </row>
    <row r="73" spans="1:249" s="473" customFormat="1" ht="15.75" customHeight="1" outlineLevel="1">
      <c r="A73" s="526"/>
      <c r="B73" s="526"/>
      <c r="C73" s="514"/>
      <c r="D73" s="502"/>
      <c r="E73" s="515"/>
      <c r="F73" s="455"/>
      <c r="G73" s="515"/>
      <c r="H73" s="455"/>
      <c r="I73" s="515"/>
      <c r="J73" s="455"/>
      <c r="K73" s="515"/>
      <c r="L73" s="455"/>
      <c r="M73" s="515"/>
      <c r="N73" s="455"/>
      <c r="O73" s="515"/>
      <c r="P73" s="455"/>
      <c r="Q73" s="515"/>
      <c r="R73" s="455"/>
      <c r="S73" s="515"/>
      <c r="T73" s="461"/>
      <c r="U73" s="513"/>
      <c r="V73" s="455"/>
      <c r="W73" s="514"/>
      <c r="X73" s="455"/>
      <c r="Y73" s="514"/>
      <c r="Z73" s="455"/>
      <c r="AA73" s="513"/>
      <c r="AB73" s="455"/>
      <c r="AC73" s="502"/>
      <c r="AD73" s="516"/>
      <c r="AE73" s="472"/>
      <c r="AF73" s="472"/>
      <c r="AG73" s="472"/>
      <c r="AH73" s="472"/>
      <c r="AI73" s="472"/>
      <c r="AJ73" s="472"/>
      <c r="AK73" s="472"/>
      <c r="AL73" s="472"/>
      <c r="AM73" s="472"/>
      <c r="AN73" s="472"/>
      <c r="AO73" s="472"/>
      <c r="AP73" s="472"/>
      <c r="AQ73" s="472"/>
      <c r="AR73" s="472"/>
      <c r="AS73" s="472"/>
      <c r="AT73" s="472"/>
      <c r="AU73" s="472"/>
      <c r="AV73" s="472"/>
      <c r="AW73" s="472"/>
      <c r="AX73" s="472"/>
      <c r="AY73" s="472"/>
      <c r="AZ73" s="472"/>
      <c r="BA73" s="472"/>
      <c r="BB73" s="472"/>
      <c r="BC73" s="472"/>
      <c r="BD73" s="472"/>
      <c r="BE73" s="472"/>
      <c r="BF73" s="472"/>
      <c r="BG73" s="472"/>
      <c r="BH73" s="472"/>
      <c r="BI73" s="472"/>
      <c r="BJ73" s="472"/>
      <c r="BK73" s="472"/>
      <c r="BL73" s="472"/>
      <c r="BM73" s="472"/>
      <c r="BN73" s="472"/>
      <c r="BO73" s="472"/>
      <c r="BP73" s="472"/>
      <c r="BQ73" s="472"/>
      <c r="BR73" s="472"/>
      <c r="BS73" s="472"/>
      <c r="BT73" s="472"/>
      <c r="BU73" s="472"/>
      <c r="BV73" s="472"/>
      <c r="BW73" s="472"/>
      <c r="BX73" s="472"/>
      <c r="BY73" s="472"/>
      <c r="BZ73" s="472"/>
      <c r="CA73" s="472"/>
      <c r="CB73" s="472"/>
      <c r="CC73" s="472"/>
      <c r="CD73" s="472"/>
      <c r="CE73" s="472"/>
      <c r="CF73" s="472"/>
      <c r="CG73" s="472"/>
      <c r="CH73" s="472"/>
      <c r="CI73" s="472"/>
      <c r="CJ73" s="472"/>
      <c r="CK73" s="472"/>
      <c r="CL73" s="472"/>
      <c r="CM73" s="472"/>
      <c r="CN73" s="472"/>
      <c r="CO73" s="472"/>
      <c r="CP73" s="472"/>
      <c r="CQ73" s="472"/>
      <c r="CR73" s="472"/>
      <c r="CS73" s="472"/>
      <c r="CT73" s="472"/>
      <c r="CU73" s="472"/>
      <c r="CV73" s="472"/>
      <c r="CW73" s="472"/>
      <c r="CX73" s="472"/>
      <c r="CY73" s="472"/>
      <c r="CZ73" s="472"/>
      <c r="DA73" s="472"/>
      <c r="DB73" s="472"/>
      <c r="DC73" s="472"/>
      <c r="DD73" s="472"/>
      <c r="DE73" s="472"/>
      <c r="DF73" s="472"/>
      <c r="DG73" s="472"/>
      <c r="DH73" s="472"/>
      <c r="DI73" s="472"/>
      <c r="DJ73" s="472"/>
      <c r="DK73" s="472"/>
      <c r="DL73" s="472"/>
      <c r="DM73" s="472"/>
      <c r="DN73" s="472"/>
      <c r="DO73" s="472"/>
      <c r="DP73" s="472"/>
      <c r="DQ73" s="472"/>
      <c r="DR73" s="472"/>
      <c r="DS73" s="472"/>
      <c r="DT73" s="472"/>
      <c r="DU73" s="472"/>
      <c r="DV73" s="472"/>
      <c r="DW73" s="472"/>
      <c r="DX73" s="472"/>
      <c r="DY73" s="472"/>
      <c r="DZ73" s="472"/>
      <c r="EA73" s="472"/>
      <c r="EB73" s="472"/>
      <c r="EC73" s="472"/>
      <c r="ED73" s="472"/>
      <c r="EE73" s="472"/>
      <c r="EF73" s="472"/>
      <c r="EG73" s="472"/>
      <c r="EH73" s="472"/>
      <c r="EI73" s="472"/>
      <c r="EJ73" s="472"/>
      <c r="EK73" s="472"/>
      <c r="EL73" s="472"/>
      <c r="EM73" s="472"/>
      <c r="EN73" s="472"/>
      <c r="EO73" s="472"/>
      <c r="EP73" s="472"/>
      <c r="EQ73" s="472"/>
      <c r="ER73" s="472"/>
      <c r="ES73" s="472"/>
      <c r="ET73" s="472"/>
      <c r="EU73" s="472"/>
      <c r="EV73" s="472"/>
      <c r="EW73" s="472"/>
      <c r="EX73" s="472"/>
      <c r="EY73" s="472"/>
      <c r="EZ73" s="472"/>
      <c r="FA73" s="472"/>
      <c r="FB73" s="472"/>
      <c r="FC73" s="472"/>
      <c r="FD73" s="472"/>
      <c r="FE73" s="472"/>
      <c r="FF73" s="472"/>
      <c r="FG73" s="472"/>
      <c r="FH73" s="472"/>
      <c r="FI73" s="472"/>
      <c r="FJ73" s="472"/>
      <c r="FK73" s="472"/>
      <c r="FL73" s="472"/>
      <c r="FM73" s="472"/>
      <c r="FN73" s="472"/>
      <c r="FO73" s="472"/>
      <c r="FP73" s="472"/>
      <c r="FQ73" s="472"/>
      <c r="FR73" s="472"/>
      <c r="FS73" s="472"/>
      <c r="FT73" s="472"/>
      <c r="FU73" s="472"/>
      <c r="FV73" s="472"/>
      <c r="FW73" s="472"/>
      <c r="FX73" s="472"/>
      <c r="FY73" s="472"/>
      <c r="FZ73" s="472"/>
      <c r="GA73" s="472"/>
      <c r="GB73" s="472"/>
      <c r="GC73" s="472"/>
      <c r="GD73" s="472"/>
      <c r="GE73" s="472"/>
      <c r="GF73" s="472"/>
      <c r="GG73" s="472"/>
      <c r="GH73" s="472"/>
      <c r="GI73" s="472"/>
      <c r="GJ73" s="472"/>
      <c r="GK73" s="472"/>
      <c r="GL73" s="472"/>
      <c r="GM73" s="472"/>
      <c r="GN73" s="472"/>
      <c r="GO73" s="472"/>
      <c r="GP73" s="472"/>
      <c r="GQ73" s="472"/>
      <c r="GR73" s="472"/>
      <c r="GS73" s="472"/>
      <c r="GT73" s="472"/>
      <c r="GU73" s="472"/>
      <c r="GV73" s="472"/>
      <c r="GW73" s="472"/>
      <c r="GX73" s="472"/>
      <c r="GY73" s="472"/>
      <c r="GZ73" s="472"/>
      <c r="HA73" s="472"/>
      <c r="HB73" s="472"/>
      <c r="HC73" s="472"/>
      <c r="HD73" s="472"/>
      <c r="HE73" s="472"/>
      <c r="HF73" s="472"/>
      <c r="HG73" s="472"/>
      <c r="HH73" s="472"/>
      <c r="HI73" s="472"/>
      <c r="HJ73" s="472"/>
      <c r="HK73" s="472"/>
      <c r="HL73" s="472"/>
      <c r="HM73" s="472"/>
      <c r="HN73" s="472"/>
      <c r="HO73" s="472"/>
      <c r="HP73" s="472"/>
      <c r="HQ73" s="472"/>
      <c r="HR73" s="472"/>
      <c r="HS73" s="472"/>
      <c r="HT73" s="472"/>
      <c r="HU73" s="472"/>
      <c r="HV73" s="472"/>
      <c r="HW73" s="472"/>
      <c r="HX73" s="472"/>
      <c r="HY73" s="472"/>
      <c r="HZ73" s="472"/>
      <c r="IA73" s="472"/>
      <c r="IB73" s="472"/>
      <c r="IC73" s="472"/>
      <c r="ID73" s="472"/>
      <c r="IE73" s="472"/>
      <c r="IF73" s="472"/>
      <c r="IG73" s="472"/>
      <c r="IH73" s="472"/>
      <c r="II73" s="472"/>
      <c r="IJ73" s="472"/>
      <c r="IK73" s="472"/>
      <c r="IL73" s="472"/>
      <c r="IM73" s="472"/>
      <c r="IN73" s="472"/>
      <c r="IO73" s="472"/>
    </row>
    <row r="74" spans="1:249" ht="15.75" customHeight="1" outlineLevel="1">
      <c r="A74" s="527" t="s">
        <v>1326</v>
      </c>
      <c r="B74" s="527" t="s">
        <v>1298</v>
      </c>
      <c r="C74" s="506">
        <f>D74/D129</f>
        <v>2.2260087351886357E-4</v>
      </c>
      <c r="D74" s="507">
        <f>[1]ORÇAMENTO!$X$186</f>
        <v>625.29999999999995</v>
      </c>
      <c r="E74" s="506"/>
      <c r="F74" s="451"/>
      <c r="G74" s="506"/>
      <c r="H74" s="451"/>
      <c r="I74" s="508"/>
      <c r="J74" s="456"/>
      <c r="K74" s="508"/>
      <c r="L74" s="456"/>
      <c r="M74" s="508"/>
      <c r="N74" s="456"/>
      <c r="O74" s="508"/>
      <c r="P74" s="456"/>
      <c r="Q74" s="508"/>
      <c r="R74" s="456"/>
      <c r="S74" s="508"/>
      <c r="T74" s="462"/>
      <c r="U74" s="500"/>
      <c r="V74" s="451"/>
      <c r="W74" s="500"/>
      <c r="X74" s="451"/>
      <c r="Y74" s="500"/>
      <c r="Z74" s="451"/>
      <c r="AA74" s="500"/>
      <c r="AB74" s="451"/>
      <c r="AC74" s="507"/>
      <c r="AD74" s="503"/>
    </row>
    <row r="75" spans="1:249" ht="15.75" customHeight="1" outlineLevel="1">
      <c r="A75" s="527"/>
      <c r="B75" s="527"/>
      <c r="C75" s="506"/>
      <c r="D75" s="507"/>
      <c r="E75" s="506"/>
      <c r="F75" s="452"/>
      <c r="G75" s="506"/>
      <c r="H75" s="452"/>
      <c r="I75" s="508"/>
      <c r="J75" s="452"/>
      <c r="K75" s="508"/>
      <c r="L75" s="452"/>
      <c r="M75" s="508"/>
      <c r="N75" s="452"/>
      <c r="O75" s="508"/>
      <c r="P75" s="452"/>
      <c r="Q75" s="508"/>
      <c r="R75" s="452"/>
      <c r="S75" s="508"/>
      <c r="T75" s="463"/>
      <c r="U75" s="500"/>
      <c r="V75" s="452"/>
      <c r="W75" s="500"/>
      <c r="X75" s="452"/>
      <c r="Y75" s="500"/>
      <c r="Z75" s="452"/>
      <c r="AA75" s="500"/>
      <c r="AB75" s="452"/>
      <c r="AC75" s="507"/>
      <c r="AD75" s="503"/>
    </row>
    <row r="76" spans="1:249" s="473" customFormat="1" ht="15.75" customHeight="1" outlineLevel="1">
      <c r="A76" s="519" t="s">
        <v>112</v>
      </c>
      <c r="B76" s="519" t="s">
        <v>1299</v>
      </c>
      <c r="C76" s="514">
        <f>D76/D129</f>
        <v>4.228601734553139E-2</v>
      </c>
      <c r="D76" s="502">
        <f>[1]ORÇAMENTO!$X$188</f>
        <v>118784.11</v>
      </c>
      <c r="E76" s="515"/>
      <c r="F76" s="457"/>
      <c r="G76" s="515"/>
      <c r="H76" s="457"/>
      <c r="I76" s="515"/>
      <c r="J76" s="457"/>
      <c r="K76" s="514"/>
      <c r="L76" s="454"/>
      <c r="M76" s="516"/>
      <c r="N76" s="457"/>
      <c r="O76" s="516"/>
      <c r="P76" s="457"/>
      <c r="Q76" s="516"/>
      <c r="R76" s="457"/>
      <c r="S76" s="516"/>
      <c r="T76" s="460"/>
      <c r="U76" s="516"/>
      <c r="V76" s="460"/>
      <c r="W76" s="514"/>
      <c r="X76" s="454"/>
      <c r="Y76" s="514"/>
      <c r="Z76" s="454"/>
      <c r="AA76" s="514"/>
      <c r="AB76" s="454"/>
      <c r="AC76" s="502"/>
      <c r="AD76" s="516"/>
      <c r="AE76" s="472"/>
      <c r="AF76" s="472"/>
      <c r="AG76" s="472"/>
      <c r="AH76" s="472"/>
      <c r="AI76" s="472"/>
      <c r="AJ76" s="472"/>
      <c r="AK76" s="472"/>
      <c r="AL76" s="472"/>
      <c r="AM76" s="472"/>
      <c r="AN76" s="472"/>
      <c r="AO76" s="472"/>
      <c r="AP76" s="472"/>
      <c r="AQ76" s="472"/>
      <c r="AR76" s="472"/>
      <c r="AS76" s="472"/>
      <c r="AT76" s="472"/>
      <c r="AU76" s="472"/>
      <c r="AV76" s="472"/>
      <c r="AW76" s="472"/>
      <c r="AX76" s="472"/>
      <c r="AY76" s="472"/>
      <c r="AZ76" s="472"/>
      <c r="BA76" s="472"/>
      <c r="BB76" s="472"/>
      <c r="BC76" s="472"/>
      <c r="BD76" s="472"/>
      <c r="BE76" s="472"/>
      <c r="BF76" s="472"/>
      <c r="BG76" s="472"/>
      <c r="BH76" s="472"/>
      <c r="BI76" s="472"/>
      <c r="BJ76" s="472"/>
      <c r="BK76" s="472"/>
      <c r="BL76" s="472"/>
      <c r="BM76" s="472"/>
      <c r="BN76" s="472"/>
      <c r="BO76" s="472"/>
      <c r="BP76" s="472"/>
      <c r="BQ76" s="472"/>
      <c r="BR76" s="472"/>
      <c r="BS76" s="472"/>
      <c r="BT76" s="472"/>
      <c r="BU76" s="472"/>
      <c r="BV76" s="472"/>
      <c r="BW76" s="472"/>
      <c r="BX76" s="472"/>
      <c r="BY76" s="472"/>
      <c r="BZ76" s="472"/>
      <c r="CA76" s="472"/>
      <c r="CB76" s="472"/>
      <c r="CC76" s="472"/>
      <c r="CD76" s="472"/>
      <c r="CE76" s="472"/>
      <c r="CF76" s="472"/>
      <c r="CG76" s="472"/>
      <c r="CH76" s="472"/>
      <c r="CI76" s="472"/>
      <c r="CJ76" s="472"/>
      <c r="CK76" s="472"/>
      <c r="CL76" s="472"/>
      <c r="CM76" s="472"/>
      <c r="CN76" s="472"/>
      <c r="CO76" s="472"/>
      <c r="CP76" s="472"/>
      <c r="CQ76" s="472"/>
      <c r="CR76" s="472"/>
      <c r="CS76" s="472"/>
      <c r="CT76" s="472"/>
      <c r="CU76" s="472"/>
      <c r="CV76" s="472"/>
      <c r="CW76" s="472"/>
      <c r="CX76" s="472"/>
      <c r="CY76" s="472"/>
      <c r="CZ76" s="472"/>
      <c r="DA76" s="472"/>
      <c r="DB76" s="472"/>
      <c r="DC76" s="472"/>
      <c r="DD76" s="472"/>
      <c r="DE76" s="472"/>
      <c r="DF76" s="472"/>
      <c r="DG76" s="472"/>
      <c r="DH76" s="472"/>
      <c r="DI76" s="472"/>
      <c r="DJ76" s="472"/>
      <c r="DK76" s="472"/>
      <c r="DL76" s="472"/>
      <c r="DM76" s="472"/>
      <c r="DN76" s="472"/>
      <c r="DO76" s="472"/>
      <c r="DP76" s="472"/>
      <c r="DQ76" s="472"/>
      <c r="DR76" s="472"/>
      <c r="DS76" s="472"/>
      <c r="DT76" s="472"/>
      <c r="DU76" s="472"/>
      <c r="DV76" s="472"/>
      <c r="DW76" s="472"/>
      <c r="DX76" s="472"/>
      <c r="DY76" s="472"/>
      <c r="DZ76" s="472"/>
      <c r="EA76" s="472"/>
      <c r="EB76" s="472"/>
      <c r="EC76" s="472"/>
      <c r="ED76" s="472"/>
      <c r="EE76" s="472"/>
      <c r="EF76" s="472"/>
      <c r="EG76" s="472"/>
      <c r="EH76" s="472"/>
      <c r="EI76" s="472"/>
      <c r="EJ76" s="472"/>
      <c r="EK76" s="472"/>
      <c r="EL76" s="472"/>
      <c r="EM76" s="472"/>
      <c r="EN76" s="472"/>
      <c r="EO76" s="472"/>
      <c r="EP76" s="472"/>
      <c r="EQ76" s="472"/>
      <c r="ER76" s="472"/>
      <c r="ES76" s="472"/>
      <c r="ET76" s="472"/>
      <c r="EU76" s="472"/>
      <c r="EV76" s="472"/>
      <c r="EW76" s="472"/>
      <c r="EX76" s="472"/>
      <c r="EY76" s="472"/>
      <c r="EZ76" s="472"/>
      <c r="FA76" s="472"/>
      <c r="FB76" s="472"/>
      <c r="FC76" s="472"/>
      <c r="FD76" s="472"/>
      <c r="FE76" s="472"/>
      <c r="FF76" s="472"/>
      <c r="FG76" s="472"/>
      <c r="FH76" s="472"/>
      <c r="FI76" s="472"/>
      <c r="FJ76" s="472"/>
      <c r="FK76" s="472"/>
      <c r="FL76" s="472"/>
      <c r="FM76" s="472"/>
      <c r="FN76" s="472"/>
      <c r="FO76" s="472"/>
      <c r="FP76" s="472"/>
      <c r="FQ76" s="472"/>
      <c r="FR76" s="472"/>
      <c r="FS76" s="472"/>
      <c r="FT76" s="472"/>
      <c r="FU76" s="472"/>
      <c r="FV76" s="472"/>
      <c r="FW76" s="472"/>
      <c r="FX76" s="472"/>
      <c r="FY76" s="472"/>
      <c r="FZ76" s="472"/>
      <c r="GA76" s="472"/>
      <c r="GB76" s="472"/>
      <c r="GC76" s="472"/>
      <c r="GD76" s="472"/>
      <c r="GE76" s="472"/>
      <c r="GF76" s="472"/>
      <c r="GG76" s="472"/>
      <c r="GH76" s="472"/>
      <c r="GI76" s="472"/>
      <c r="GJ76" s="472"/>
      <c r="GK76" s="472"/>
      <c r="GL76" s="472"/>
      <c r="GM76" s="472"/>
      <c r="GN76" s="472"/>
      <c r="GO76" s="472"/>
      <c r="GP76" s="472"/>
      <c r="GQ76" s="472"/>
      <c r="GR76" s="472"/>
      <c r="GS76" s="472"/>
      <c r="GT76" s="472"/>
      <c r="GU76" s="472"/>
      <c r="GV76" s="472"/>
      <c r="GW76" s="472"/>
      <c r="GX76" s="472"/>
      <c r="GY76" s="472"/>
      <c r="GZ76" s="472"/>
      <c r="HA76" s="472"/>
      <c r="HB76" s="472"/>
      <c r="HC76" s="472"/>
      <c r="HD76" s="472"/>
      <c r="HE76" s="472"/>
      <c r="HF76" s="472"/>
      <c r="HG76" s="472"/>
      <c r="HH76" s="472"/>
      <c r="HI76" s="472"/>
      <c r="HJ76" s="472"/>
      <c r="HK76" s="472"/>
      <c r="HL76" s="472"/>
      <c r="HM76" s="472"/>
      <c r="HN76" s="472"/>
      <c r="HO76" s="472"/>
      <c r="HP76" s="472"/>
      <c r="HQ76" s="472"/>
      <c r="HR76" s="472"/>
      <c r="HS76" s="472"/>
      <c r="HT76" s="472"/>
      <c r="HU76" s="472"/>
      <c r="HV76" s="472"/>
      <c r="HW76" s="472"/>
      <c r="HX76" s="472"/>
      <c r="HY76" s="472"/>
      <c r="HZ76" s="472"/>
      <c r="IA76" s="472"/>
      <c r="IB76" s="472"/>
      <c r="IC76" s="472"/>
      <c r="ID76" s="472"/>
      <c r="IE76" s="472"/>
      <c r="IF76" s="472"/>
      <c r="IG76" s="472"/>
      <c r="IH76" s="472"/>
      <c r="II76" s="472"/>
      <c r="IJ76" s="472"/>
      <c r="IK76" s="472"/>
      <c r="IL76" s="472"/>
      <c r="IM76" s="472"/>
      <c r="IN76" s="472"/>
      <c r="IO76" s="472"/>
    </row>
    <row r="77" spans="1:249" s="473" customFormat="1" ht="15.75" customHeight="1" outlineLevel="1">
      <c r="A77" s="520"/>
      <c r="B77" s="520"/>
      <c r="C77" s="514"/>
      <c r="D77" s="502"/>
      <c r="E77" s="515"/>
      <c r="F77" s="455"/>
      <c r="G77" s="515"/>
      <c r="H77" s="455"/>
      <c r="I77" s="515"/>
      <c r="J77" s="455"/>
      <c r="K77" s="514"/>
      <c r="L77" s="455"/>
      <c r="M77" s="516"/>
      <c r="N77" s="455"/>
      <c r="O77" s="516"/>
      <c r="P77" s="455"/>
      <c r="Q77" s="516"/>
      <c r="R77" s="455"/>
      <c r="S77" s="516"/>
      <c r="T77" s="461"/>
      <c r="U77" s="516"/>
      <c r="V77" s="461"/>
      <c r="W77" s="514"/>
      <c r="X77" s="455"/>
      <c r="Y77" s="514"/>
      <c r="Z77" s="455"/>
      <c r="AA77" s="514"/>
      <c r="AB77" s="455"/>
      <c r="AC77" s="502"/>
      <c r="AD77" s="516"/>
      <c r="AE77" s="472"/>
      <c r="AF77" s="472"/>
      <c r="AG77" s="472"/>
      <c r="AH77" s="472"/>
      <c r="AI77" s="472"/>
      <c r="AJ77" s="472"/>
      <c r="AK77" s="472"/>
      <c r="AL77" s="472"/>
      <c r="AM77" s="472"/>
      <c r="AN77" s="472"/>
      <c r="AO77" s="472"/>
      <c r="AP77" s="472"/>
      <c r="AQ77" s="472"/>
      <c r="AR77" s="472"/>
      <c r="AS77" s="472"/>
      <c r="AT77" s="472"/>
      <c r="AU77" s="472"/>
      <c r="AV77" s="472"/>
      <c r="AW77" s="472"/>
      <c r="AX77" s="472"/>
      <c r="AY77" s="472"/>
      <c r="AZ77" s="472"/>
      <c r="BA77" s="472"/>
      <c r="BB77" s="472"/>
      <c r="BC77" s="472"/>
      <c r="BD77" s="472"/>
      <c r="BE77" s="472"/>
      <c r="BF77" s="472"/>
      <c r="BG77" s="472"/>
      <c r="BH77" s="472"/>
      <c r="BI77" s="472"/>
      <c r="BJ77" s="472"/>
      <c r="BK77" s="472"/>
      <c r="BL77" s="472"/>
      <c r="BM77" s="472"/>
      <c r="BN77" s="472"/>
      <c r="BO77" s="472"/>
      <c r="BP77" s="472"/>
      <c r="BQ77" s="472"/>
      <c r="BR77" s="472"/>
      <c r="BS77" s="472"/>
      <c r="BT77" s="472"/>
      <c r="BU77" s="472"/>
      <c r="BV77" s="472"/>
      <c r="BW77" s="472"/>
      <c r="BX77" s="472"/>
      <c r="BY77" s="472"/>
      <c r="BZ77" s="472"/>
      <c r="CA77" s="472"/>
      <c r="CB77" s="472"/>
      <c r="CC77" s="472"/>
      <c r="CD77" s="472"/>
      <c r="CE77" s="472"/>
      <c r="CF77" s="472"/>
      <c r="CG77" s="472"/>
      <c r="CH77" s="472"/>
      <c r="CI77" s="472"/>
      <c r="CJ77" s="472"/>
      <c r="CK77" s="472"/>
      <c r="CL77" s="472"/>
      <c r="CM77" s="472"/>
      <c r="CN77" s="472"/>
      <c r="CO77" s="472"/>
      <c r="CP77" s="472"/>
      <c r="CQ77" s="472"/>
      <c r="CR77" s="472"/>
      <c r="CS77" s="472"/>
      <c r="CT77" s="472"/>
      <c r="CU77" s="472"/>
      <c r="CV77" s="472"/>
      <c r="CW77" s="472"/>
      <c r="CX77" s="472"/>
      <c r="CY77" s="472"/>
      <c r="CZ77" s="472"/>
      <c r="DA77" s="472"/>
      <c r="DB77" s="472"/>
      <c r="DC77" s="472"/>
      <c r="DD77" s="472"/>
      <c r="DE77" s="472"/>
      <c r="DF77" s="472"/>
      <c r="DG77" s="472"/>
      <c r="DH77" s="472"/>
      <c r="DI77" s="472"/>
      <c r="DJ77" s="472"/>
      <c r="DK77" s="472"/>
      <c r="DL77" s="472"/>
      <c r="DM77" s="472"/>
      <c r="DN77" s="472"/>
      <c r="DO77" s="472"/>
      <c r="DP77" s="472"/>
      <c r="DQ77" s="472"/>
      <c r="DR77" s="472"/>
      <c r="DS77" s="472"/>
      <c r="DT77" s="472"/>
      <c r="DU77" s="472"/>
      <c r="DV77" s="472"/>
      <c r="DW77" s="472"/>
      <c r="DX77" s="472"/>
      <c r="DY77" s="472"/>
      <c r="DZ77" s="472"/>
      <c r="EA77" s="472"/>
      <c r="EB77" s="472"/>
      <c r="EC77" s="472"/>
      <c r="ED77" s="472"/>
      <c r="EE77" s="472"/>
      <c r="EF77" s="472"/>
      <c r="EG77" s="472"/>
      <c r="EH77" s="472"/>
      <c r="EI77" s="472"/>
      <c r="EJ77" s="472"/>
      <c r="EK77" s="472"/>
      <c r="EL77" s="472"/>
      <c r="EM77" s="472"/>
      <c r="EN77" s="472"/>
      <c r="EO77" s="472"/>
      <c r="EP77" s="472"/>
      <c r="EQ77" s="472"/>
      <c r="ER77" s="472"/>
      <c r="ES77" s="472"/>
      <c r="ET77" s="472"/>
      <c r="EU77" s="472"/>
      <c r="EV77" s="472"/>
      <c r="EW77" s="472"/>
      <c r="EX77" s="472"/>
      <c r="EY77" s="472"/>
      <c r="EZ77" s="472"/>
      <c r="FA77" s="472"/>
      <c r="FB77" s="472"/>
      <c r="FC77" s="472"/>
      <c r="FD77" s="472"/>
      <c r="FE77" s="472"/>
      <c r="FF77" s="472"/>
      <c r="FG77" s="472"/>
      <c r="FH77" s="472"/>
      <c r="FI77" s="472"/>
      <c r="FJ77" s="472"/>
      <c r="FK77" s="472"/>
      <c r="FL77" s="472"/>
      <c r="FM77" s="472"/>
      <c r="FN77" s="472"/>
      <c r="FO77" s="472"/>
      <c r="FP77" s="472"/>
      <c r="FQ77" s="472"/>
      <c r="FR77" s="472"/>
      <c r="FS77" s="472"/>
      <c r="FT77" s="472"/>
      <c r="FU77" s="472"/>
      <c r="FV77" s="472"/>
      <c r="FW77" s="472"/>
      <c r="FX77" s="472"/>
      <c r="FY77" s="472"/>
      <c r="FZ77" s="472"/>
      <c r="GA77" s="472"/>
      <c r="GB77" s="472"/>
      <c r="GC77" s="472"/>
      <c r="GD77" s="472"/>
      <c r="GE77" s="472"/>
      <c r="GF77" s="472"/>
      <c r="GG77" s="472"/>
      <c r="GH77" s="472"/>
      <c r="GI77" s="472"/>
      <c r="GJ77" s="472"/>
      <c r="GK77" s="472"/>
      <c r="GL77" s="472"/>
      <c r="GM77" s="472"/>
      <c r="GN77" s="472"/>
      <c r="GO77" s="472"/>
      <c r="GP77" s="472"/>
      <c r="GQ77" s="472"/>
      <c r="GR77" s="472"/>
      <c r="GS77" s="472"/>
      <c r="GT77" s="472"/>
      <c r="GU77" s="472"/>
      <c r="GV77" s="472"/>
      <c r="GW77" s="472"/>
      <c r="GX77" s="472"/>
      <c r="GY77" s="472"/>
      <c r="GZ77" s="472"/>
      <c r="HA77" s="472"/>
      <c r="HB77" s="472"/>
      <c r="HC77" s="472"/>
      <c r="HD77" s="472"/>
      <c r="HE77" s="472"/>
      <c r="HF77" s="472"/>
      <c r="HG77" s="472"/>
      <c r="HH77" s="472"/>
      <c r="HI77" s="472"/>
      <c r="HJ77" s="472"/>
      <c r="HK77" s="472"/>
      <c r="HL77" s="472"/>
      <c r="HM77" s="472"/>
      <c r="HN77" s="472"/>
      <c r="HO77" s="472"/>
      <c r="HP77" s="472"/>
      <c r="HQ77" s="472"/>
      <c r="HR77" s="472"/>
      <c r="HS77" s="472"/>
      <c r="HT77" s="472"/>
      <c r="HU77" s="472"/>
      <c r="HV77" s="472"/>
      <c r="HW77" s="472"/>
      <c r="HX77" s="472"/>
      <c r="HY77" s="472"/>
      <c r="HZ77" s="472"/>
      <c r="IA77" s="472"/>
      <c r="IB77" s="472"/>
      <c r="IC77" s="472"/>
      <c r="ID77" s="472"/>
      <c r="IE77" s="472"/>
      <c r="IF77" s="472"/>
      <c r="IG77" s="472"/>
      <c r="IH77" s="472"/>
      <c r="II77" s="472"/>
      <c r="IJ77" s="472"/>
      <c r="IK77" s="472"/>
      <c r="IL77" s="472"/>
      <c r="IM77" s="472"/>
      <c r="IN77" s="472"/>
      <c r="IO77" s="472"/>
    </row>
    <row r="78" spans="1:249" s="474" customFormat="1" ht="25.5" outlineLevel="1">
      <c r="A78" s="477" t="s">
        <v>698</v>
      </c>
      <c r="B78" s="477" t="s">
        <v>1327</v>
      </c>
      <c r="C78" s="523"/>
      <c r="D78" s="524"/>
      <c r="E78" s="524"/>
      <c r="F78" s="524"/>
      <c r="G78" s="524"/>
      <c r="H78" s="524"/>
      <c r="I78" s="524"/>
      <c r="J78" s="524"/>
      <c r="K78" s="524"/>
      <c r="L78" s="524"/>
      <c r="M78" s="524"/>
      <c r="N78" s="524"/>
      <c r="O78" s="524"/>
      <c r="P78" s="524"/>
      <c r="Q78" s="524"/>
      <c r="R78" s="524"/>
      <c r="S78" s="524"/>
      <c r="T78" s="524"/>
      <c r="U78" s="524"/>
      <c r="V78" s="524"/>
      <c r="W78" s="524"/>
      <c r="X78" s="524"/>
      <c r="Y78" s="524"/>
      <c r="Z78" s="524"/>
      <c r="AA78" s="524"/>
      <c r="AB78" s="524"/>
      <c r="AC78" s="524"/>
      <c r="AD78" s="525"/>
      <c r="AE78" s="471"/>
      <c r="AF78" s="471"/>
      <c r="AG78" s="471"/>
      <c r="AH78" s="471"/>
      <c r="AI78" s="471"/>
      <c r="AJ78" s="471"/>
      <c r="AK78" s="471"/>
      <c r="AL78" s="471"/>
      <c r="AM78" s="471"/>
      <c r="AN78" s="471"/>
      <c r="AO78" s="471"/>
      <c r="AP78" s="471"/>
      <c r="AQ78" s="471"/>
      <c r="AR78" s="471"/>
      <c r="AS78" s="471"/>
      <c r="AT78" s="471"/>
      <c r="AU78" s="471"/>
      <c r="AV78" s="471"/>
      <c r="AW78" s="471"/>
      <c r="AX78" s="471"/>
      <c r="AY78" s="471"/>
      <c r="AZ78" s="471"/>
      <c r="BA78" s="471"/>
      <c r="BB78" s="471"/>
      <c r="BC78" s="471"/>
      <c r="BD78" s="471"/>
      <c r="BE78" s="471"/>
      <c r="BF78" s="471"/>
      <c r="BG78" s="471"/>
      <c r="BH78" s="471"/>
      <c r="BI78" s="471"/>
      <c r="BJ78" s="471"/>
      <c r="BK78" s="471"/>
      <c r="BL78" s="471"/>
      <c r="BM78" s="471"/>
      <c r="BN78" s="471"/>
      <c r="BO78" s="471"/>
      <c r="BP78" s="471"/>
      <c r="BQ78" s="471"/>
      <c r="BR78" s="471"/>
      <c r="BS78" s="471"/>
      <c r="BT78" s="471"/>
      <c r="BU78" s="471"/>
      <c r="BV78" s="471"/>
      <c r="BW78" s="471"/>
      <c r="BX78" s="471"/>
      <c r="BY78" s="471"/>
      <c r="BZ78" s="471"/>
      <c r="CA78" s="471"/>
      <c r="CB78" s="471"/>
      <c r="CC78" s="471"/>
      <c r="CD78" s="471"/>
      <c r="CE78" s="471"/>
      <c r="CF78" s="471"/>
      <c r="CG78" s="471"/>
      <c r="CH78" s="471"/>
      <c r="CI78" s="471"/>
      <c r="CJ78" s="471"/>
      <c r="CK78" s="471"/>
      <c r="CL78" s="471"/>
      <c r="CM78" s="471"/>
      <c r="CN78" s="471"/>
      <c r="CO78" s="471"/>
      <c r="CP78" s="471"/>
      <c r="CQ78" s="471"/>
      <c r="CR78" s="471"/>
      <c r="CS78" s="471"/>
      <c r="CT78" s="471"/>
      <c r="CU78" s="471"/>
      <c r="CV78" s="471"/>
      <c r="CW78" s="471"/>
      <c r="CX78" s="471"/>
      <c r="CY78" s="471"/>
      <c r="CZ78" s="471"/>
      <c r="DA78" s="471"/>
      <c r="DB78" s="471"/>
      <c r="DC78" s="471"/>
      <c r="DD78" s="471"/>
      <c r="DE78" s="471"/>
      <c r="DF78" s="471"/>
      <c r="DG78" s="471"/>
      <c r="DH78" s="471"/>
      <c r="DI78" s="471"/>
      <c r="DJ78" s="471"/>
      <c r="DK78" s="471"/>
      <c r="DL78" s="471"/>
      <c r="DM78" s="471"/>
      <c r="DN78" s="471"/>
      <c r="DO78" s="471"/>
      <c r="DP78" s="471"/>
      <c r="DQ78" s="471"/>
      <c r="DR78" s="471"/>
      <c r="DS78" s="471"/>
      <c r="DT78" s="471"/>
      <c r="DU78" s="471"/>
      <c r="DV78" s="471"/>
      <c r="DW78" s="471"/>
      <c r="DX78" s="471"/>
      <c r="DY78" s="471"/>
      <c r="DZ78" s="471"/>
      <c r="EA78" s="471"/>
      <c r="EB78" s="471"/>
      <c r="EC78" s="471"/>
      <c r="ED78" s="471"/>
      <c r="EE78" s="471"/>
      <c r="EF78" s="471"/>
      <c r="EG78" s="471"/>
      <c r="EH78" s="471"/>
      <c r="EI78" s="471"/>
      <c r="EJ78" s="471"/>
      <c r="EK78" s="471"/>
      <c r="EL78" s="471"/>
      <c r="EM78" s="471"/>
      <c r="EN78" s="471"/>
      <c r="EO78" s="471"/>
      <c r="EP78" s="471"/>
      <c r="EQ78" s="471"/>
      <c r="ER78" s="471"/>
      <c r="ES78" s="471"/>
      <c r="ET78" s="471"/>
      <c r="EU78" s="471"/>
      <c r="EV78" s="471"/>
      <c r="EW78" s="471"/>
      <c r="EX78" s="471"/>
      <c r="EY78" s="471"/>
      <c r="EZ78" s="471"/>
      <c r="FA78" s="471"/>
      <c r="FB78" s="471"/>
      <c r="FC78" s="471"/>
      <c r="FD78" s="471"/>
      <c r="FE78" s="471"/>
      <c r="FF78" s="471"/>
      <c r="FG78" s="471"/>
      <c r="FH78" s="471"/>
      <c r="FI78" s="471"/>
      <c r="FJ78" s="471"/>
      <c r="FK78" s="471"/>
      <c r="FL78" s="471"/>
      <c r="FM78" s="471"/>
      <c r="FN78" s="471"/>
      <c r="FO78" s="471"/>
      <c r="FP78" s="471"/>
      <c r="FQ78" s="471"/>
      <c r="FR78" s="471"/>
      <c r="FS78" s="471"/>
      <c r="FT78" s="471"/>
      <c r="FU78" s="471"/>
      <c r="FV78" s="471"/>
      <c r="FW78" s="471"/>
      <c r="FX78" s="471"/>
      <c r="FY78" s="471"/>
      <c r="FZ78" s="471"/>
      <c r="GA78" s="471"/>
      <c r="GB78" s="471"/>
      <c r="GC78" s="471"/>
      <c r="GD78" s="471"/>
      <c r="GE78" s="471"/>
      <c r="GF78" s="471"/>
      <c r="GG78" s="471"/>
      <c r="GH78" s="471"/>
      <c r="GI78" s="471"/>
      <c r="GJ78" s="471"/>
      <c r="GK78" s="471"/>
      <c r="GL78" s="471"/>
      <c r="GM78" s="471"/>
      <c r="GN78" s="471"/>
      <c r="GO78" s="471"/>
      <c r="GP78" s="471"/>
      <c r="GQ78" s="471"/>
      <c r="GR78" s="471"/>
      <c r="GS78" s="471"/>
      <c r="GT78" s="471"/>
      <c r="GU78" s="471"/>
      <c r="GV78" s="471"/>
      <c r="GW78" s="471"/>
      <c r="GX78" s="471"/>
      <c r="GY78" s="471"/>
      <c r="GZ78" s="471"/>
      <c r="HA78" s="471"/>
      <c r="HB78" s="471"/>
      <c r="HC78" s="471"/>
      <c r="HD78" s="471"/>
      <c r="HE78" s="471"/>
      <c r="HF78" s="471"/>
      <c r="HG78" s="471"/>
      <c r="HH78" s="471"/>
      <c r="HI78" s="471"/>
      <c r="HJ78" s="471"/>
      <c r="HK78" s="471"/>
      <c r="HL78" s="471"/>
      <c r="HM78" s="471"/>
      <c r="HN78" s="471"/>
      <c r="HO78" s="471"/>
      <c r="HP78" s="471"/>
      <c r="HQ78" s="471"/>
      <c r="HR78" s="471"/>
      <c r="HS78" s="471"/>
      <c r="HT78" s="471"/>
      <c r="HU78" s="471"/>
      <c r="HV78" s="471"/>
      <c r="HW78" s="471"/>
      <c r="HX78" s="471"/>
      <c r="HY78" s="471"/>
      <c r="HZ78" s="471"/>
      <c r="IA78" s="471"/>
      <c r="IB78" s="471"/>
      <c r="IC78" s="471"/>
      <c r="ID78" s="471"/>
      <c r="IE78" s="471"/>
      <c r="IF78" s="471"/>
      <c r="IG78" s="471"/>
      <c r="IH78" s="471"/>
      <c r="II78" s="471"/>
      <c r="IJ78" s="471"/>
      <c r="IK78" s="471"/>
      <c r="IL78" s="471"/>
      <c r="IM78" s="471"/>
      <c r="IN78" s="471"/>
      <c r="IO78" s="471"/>
    </row>
    <row r="79" spans="1:249" s="473" customFormat="1" ht="15.75" customHeight="1" outlineLevel="1">
      <c r="A79" s="526" t="s">
        <v>891</v>
      </c>
      <c r="B79" s="526" t="s">
        <v>1328</v>
      </c>
      <c r="C79" s="514">
        <f>D79/D129</f>
        <v>4.6155630761717725E-3</v>
      </c>
      <c r="D79" s="502">
        <f>[1]ORÇAMENTO!$X$197</f>
        <v>12965.41</v>
      </c>
      <c r="E79" s="515"/>
      <c r="F79" s="457"/>
      <c r="G79" s="515"/>
      <c r="H79" s="457"/>
      <c r="I79" s="514"/>
      <c r="J79" s="454"/>
      <c r="K79" s="514"/>
      <c r="L79" s="454"/>
      <c r="M79" s="514"/>
      <c r="N79" s="454"/>
      <c r="O79" s="514"/>
      <c r="P79" s="454"/>
      <c r="Q79" s="514"/>
      <c r="R79" s="454"/>
      <c r="S79" s="514"/>
      <c r="T79" s="454"/>
      <c r="U79" s="514"/>
      <c r="V79" s="454"/>
      <c r="W79" s="514"/>
      <c r="X79" s="454"/>
      <c r="Y79" s="514"/>
      <c r="Z79" s="454"/>
      <c r="AA79" s="513"/>
      <c r="AB79" s="454"/>
      <c r="AC79" s="502"/>
      <c r="AD79" s="516"/>
      <c r="AE79" s="472"/>
      <c r="AF79" s="472"/>
      <c r="AG79" s="472"/>
      <c r="AH79" s="472"/>
      <c r="AI79" s="472"/>
      <c r="AJ79" s="472"/>
      <c r="AK79" s="472"/>
      <c r="AL79" s="472"/>
      <c r="AM79" s="472"/>
      <c r="AN79" s="472"/>
      <c r="AO79" s="472"/>
      <c r="AP79" s="472"/>
      <c r="AQ79" s="472"/>
      <c r="AR79" s="472"/>
      <c r="AS79" s="472"/>
      <c r="AT79" s="472"/>
      <c r="AU79" s="472"/>
      <c r="AV79" s="472"/>
      <c r="AW79" s="472"/>
      <c r="AX79" s="472"/>
      <c r="AY79" s="472"/>
      <c r="AZ79" s="472"/>
      <c r="BA79" s="472"/>
      <c r="BB79" s="472"/>
      <c r="BC79" s="472"/>
      <c r="BD79" s="472"/>
      <c r="BE79" s="472"/>
      <c r="BF79" s="472"/>
      <c r="BG79" s="472"/>
      <c r="BH79" s="472"/>
      <c r="BI79" s="472"/>
      <c r="BJ79" s="472"/>
      <c r="BK79" s="472"/>
      <c r="BL79" s="472"/>
      <c r="BM79" s="472"/>
      <c r="BN79" s="472"/>
      <c r="BO79" s="472"/>
      <c r="BP79" s="472"/>
      <c r="BQ79" s="472"/>
      <c r="BR79" s="472"/>
      <c r="BS79" s="472"/>
      <c r="BT79" s="472"/>
      <c r="BU79" s="472"/>
      <c r="BV79" s="472"/>
      <c r="BW79" s="472"/>
      <c r="BX79" s="472"/>
      <c r="BY79" s="472"/>
      <c r="BZ79" s="472"/>
      <c r="CA79" s="472"/>
      <c r="CB79" s="472"/>
      <c r="CC79" s="472"/>
      <c r="CD79" s="472"/>
      <c r="CE79" s="472"/>
      <c r="CF79" s="472"/>
      <c r="CG79" s="472"/>
      <c r="CH79" s="472"/>
      <c r="CI79" s="472"/>
      <c r="CJ79" s="472"/>
      <c r="CK79" s="472"/>
      <c r="CL79" s="472"/>
      <c r="CM79" s="472"/>
      <c r="CN79" s="472"/>
      <c r="CO79" s="472"/>
      <c r="CP79" s="472"/>
      <c r="CQ79" s="472"/>
      <c r="CR79" s="472"/>
      <c r="CS79" s="472"/>
      <c r="CT79" s="472"/>
      <c r="CU79" s="472"/>
      <c r="CV79" s="472"/>
      <c r="CW79" s="472"/>
      <c r="CX79" s="472"/>
      <c r="CY79" s="472"/>
      <c r="CZ79" s="472"/>
      <c r="DA79" s="472"/>
      <c r="DB79" s="472"/>
      <c r="DC79" s="472"/>
      <c r="DD79" s="472"/>
      <c r="DE79" s="472"/>
      <c r="DF79" s="472"/>
      <c r="DG79" s="472"/>
      <c r="DH79" s="472"/>
      <c r="DI79" s="472"/>
      <c r="DJ79" s="472"/>
      <c r="DK79" s="472"/>
      <c r="DL79" s="472"/>
      <c r="DM79" s="472"/>
      <c r="DN79" s="472"/>
      <c r="DO79" s="472"/>
      <c r="DP79" s="472"/>
      <c r="DQ79" s="472"/>
      <c r="DR79" s="472"/>
      <c r="DS79" s="472"/>
      <c r="DT79" s="472"/>
      <c r="DU79" s="472"/>
      <c r="DV79" s="472"/>
      <c r="DW79" s="472"/>
      <c r="DX79" s="472"/>
      <c r="DY79" s="472"/>
      <c r="DZ79" s="472"/>
      <c r="EA79" s="472"/>
      <c r="EB79" s="472"/>
      <c r="EC79" s="472"/>
      <c r="ED79" s="472"/>
      <c r="EE79" s="472"/>
      <c r="EF79" s="472"/>
      <c r="EG79" s="472"/>
      <c r="EH79" s="472"/>
      <c r="EI79" s="472"/>
      <c r="EJ79" s="472"/>
      <c r="EK79" s="472"/>
      <c r="EL79" s="472"/>
      <c r="EM79" s="472"/>
      <c r="EN79" s="472"/>
      <c r="EO79" s="472"/>
      <c r="EP79" s="472"/>
      <c r="EQ79" s="472"/>
      <c r="ER79" s="472"/>
      <c r="ES79" s="472"/>
      <c r="ET79" s="472"/>
      <c r="EU79" s="472"/>
      <c r="EV79" s="472"/>
      <c r="EW79" s="472"/>
      <c r="EX79" s="472"/>
      <c r="EY79" s="472"/>
      <c r="EZ79" s="472"/>
      <c r="FA79" s="472"/>
      <c r="FB79" s="472"/>
      <c r="FC79" s="472"/>
      <c r="FD79" s="472"/>
      <c r="FE79" s="472"/>
      <c r="FF79" s="472"/>
      <c r="FG79" s="472"/>
      <c r="FH79" s="472"/>
      <c r="FI79" s="472"/>
      <c r="FJ79" s="472"/>
      <c r="FK79" s="472"/>
      <c r="FL79" s="472"/>
      <c r="FM79" s="472"/>
      <c r="FN79" s="472"/>
      <c r="FO79" s="472"/>
      <c r="FP79" s="472"/>
      <c r="FQ79" s="472"/>
      <c r="FR79" s="472"/>
      <c r="FS79" s="472"/>
      <c r="FT79" s="472"/>
      <c r="FU79" s="472"/>
      <c r="FV79" s="472"/>
      <c r="FW79" s="472"/>
      <c r="FX79" s="472"/>
      <c r="FY79" s="472"/>
      <c r="FZ79" s="472"/>
      <c r="GA79" s="472"/>
      <c r="GB79" s="472"/>
      <c r="GC79" s="472"/>
      <c r="GD79" s="472"/>
      <c r="GE79" s="472"/>
      <c r="GF79" s="472"/>
      <c r="GG79" s="472"/>
      <c r="GH79" s="472"/>
      <c r="GI79" s="472"/>
      <c r="GJ79" s="472"/>
      <c r="GK79" s="472"/>
      <c r="GL79" s="472"/>
      <c r="GM79" s="472"/>
      <c r="GN79" s="472"/>
      <c r="GO79" s="472"/>
      <c r="GP79" s="472"/>
      <c r="GQ79" s="472"/>
      <c r="GR79" s="472"/>
      <c r="GS79" s="472"/>
      <c r="GT79" s="472"/>
      <c r="GU79" s="472"/>
      <c r="GV79" s="472"/>
      <c r="GW79" s="472"/>
      <c r="GX79" s="472"/>
      <c r="GY79" s="472"/>
      <c r="GZ79" s="472"/>
      <c r="HA79" s="472"/>
      <c r="HB79" s="472"/>
      <c r="HC79" s="472"/>
      <c r="HD79" s="472"/>
      <c r="HE79" s="472"/>
      <c r="HF79" s="472"/>
      <c r="HG79" s="472"/>
      <c r="HH79" s="472"/>
      <c r="HI79" s="472"/>
      <c r="HJ79" s="472"/>
      <c r="HK79" s="472"/>
      <c r="HL79" s="472"/>
      <c r="HM79" s="472"/>
      <c r="HN79" s="472"/>
      <c r="HO79" s="472"/>
      <c r="HP79" s="472"/>
      <c r="HQ79" s="472"/>
      <c r="HR79" s="472"/>
      <c r="HS79" s="472"/>
      <c r="HT79" s="472"/>
      <c r="HU79" s="472"/>
      <c r="HV79" s="472"/>
      <c r="HW79" s="472"/>
      <c r="HX79" s="472"/>
      <c r="HY79" s="472"/>
      <c r="HZ79" s="472"/>
      <c r="IA79" s="472"/>
      <c r="IB79" s="472"/>
      <c r="IC79" s="472"/>
      <c r="ID79" s="472"/>
      <c r="IE79" s="472"/>
      <c r="IF79" s="472"/>
      <c r="IG79" s="472"/>
      <c r="IH79" s="472"/>
      <c r="II79" s="472"/>
      <c r="IJ79" s="472"/>
      <c r="IK79" s="472"/>
      <c r="IL79" s="472"/>
      <c r="IM79" s="472"/>
      <c r="IN79" s="472"/>
      <c r="IO79" s="472"/>
    </row>
    <row r="80" spans="1:249" s="473" customFormat="1" ht="15.75" customHeight="1" outlineLevel="1">
      <c r="A80" s="526"/>
      <c r="B80" s="526"/>
      <c r="C80" s="514"/>
      <c r="D80" s="502"/>
      <c r="E80" s="515"/>
      <c r="F80" s="455"/>
      <c r="G80" s="515"/>
      <c r="H80" s="455"/>
      <c r="I80" s="514"/>
      <c r="J80" s="455"/>
      <c r="K80" s="514"/>
      <c r="L80" s="455"/>
      <c r="M80" s="514"/>
      <c r="N80" s="455"/>
      <c r="O80" s="514"/>
      <c r="P80" s="455"/>
      <c r="Q80" s="514"/>
      <c r="R80" s="455"/>
      <c r="S80" s="514"/>
      <c r="T80" s="455"/>
      <c r="U80" s="514"/>
      <c r="V80" s="455"/>
      <c r="W80" s="514"/>
      <c r="X80" s="455"/>
      <c r="Y80" s="514"/>
      <c r="Z80" s="455"/>
      <c r="AA80" s="513"/>
      <c r="AB80" s="455"/>
      <c r="AC80" s="502"/>
      <c r="AD80" s="516"/>
      <c r="AE80" s="472"/>
      <c r="AF80" s="472"/>
      <c r="AG80" s="472"/>
      <c r="AH80" s="472"/>
      <c r="AI80" s="472"/>
      <c r="AJ80" s="472"/>
      <c r="AK80" s="472"/>
      <c r="AL80" s="472"/>
      <c r="AM80" s="472"/>
      <c r="AN80" s="472"/>
      <c r="AO80" s="472"/>
      <c r="AP80" s="472"/>
      <c r="AQ80" s="472"/>
      <c r="AR80" s="472"/>
      <c r="AS80" s="472"/>
      <c r="AT80" s="472"/>
      <c r="AU80" s="472"/>
      <c r="AV80" s="472"/>
      <c r="AW80" s="472"/>
      <c r="AX80" s="472"/>
      <c r="AY80" s="472"/>
      <c r="AZ80" s="472"/>
      <c r="BA80" s="472"/>
      <c r="BB80" s="472"/>
      <c r="BC80" s="472"/>
      <c r="BD80" s="472"/>
      <c r="BE80" s="472"/>
      <c r="BF80" s="472"/>
      <c r="BG80" s="472"/>
      <c r="BH80" s="472"/>
      <c r="BI80" s="472"/>
      <c r="BJ80" s="472"/>
      <c r="BK80" s="472"/>
      <c r="BL80" s="472"/>
      <c r="BM80" s="472"/>
      <c r="BN80" s="472"/>
      <c r="BO80" s="472"/>
      <c r="BP80" s="472"/>
      <c r="BQ80" s="472"/>
      <c r="BR80" s="472"/>
      <c r="BS80" s="472"/>
      <c r="BT80" s="472"/>
      <c r="BU80" s="472"/>
      <c r="BV80" s="472"/>
      <c r="BW80" s="472"/>
      <c r="BX80" s="472"/>
      <c r="BY80" s="472"/>
      <c r="BZ80" s="472"/>
      <c r="CA80" s="472"/>
      <c r="CB80" s="472"/>
      <c r="CC80" s="472"/>
      <c r="CD80" s="472"/>
      <c r="CE80" s="472"/>
      <c r="CF80" s="472"/>
      <c r="CG80" s="472"/>
      <c r="CH80" s="472"/>
      <c r="CI80" s="472"/>
      <c r="CJ80" s="472"/>
      <c r="CK80" s="472"/>
      <c r="CL80" s="472"/>
      <c r="CM80" s="472"/>
      <c r="CN80" s="472"/>
      <c r="CO80" s="472"/>
      <c r="CP80" s="472"/>
      <c r="CQ80" s="472"/>
      <c r="CR80" s="472"/>
      <c r="CS80" s="472"/>
      <c r="CT80" s="472"/>
      <c r="CU80" s="472"/>
      <c r="CV80" s="472"/>
      <c r="CW80" s="472"/>
      <c r="CX80" s="472"/>
      <c r="CY80" s="472"/>
      <c r="CZ80" s="472"/>
      <c r="DA80" s="472"/>
      <c r="DB80" s="472"/>
      <c r="DC80" s="472"/>
      <c r="DD80" s="472"/>
      <c r="DE80" s="472"/>
      <c r="DF80" s="472"/>
      <c r="DG80" s="472"/>
      <c r="DH80" s="472"/>
      <c r="DI80" s="472"/>
      <c r="DJ80" s="472"/>
      <c r="DK80" s="472"/>
      <c r="DL80" s="472"/>
      <c r="DM80" s="472"/>
      <c r="DN80" s="472"/>
      <c r="DO80" s="472"/>
      <c r="DP80" s="472"/>
      <c r="DQ80" s="472"/>
      <c r="DR80" s="472"/>
      <c r="DS80" s="472"/>
      <c r="DT80" s="472"/>
      <c r="DU80" s="472"/>
      <c r="DV80" s="472"/>
      <c r="DW80" s="472"/>
      <c r="DX80" s="472"/>
      <c r="DY80" s="472"/>
      <c r="DZ80" s="472"/>
      <c r="EA80" s="472"/>
      <c r="EB80" s="472"/>
      <c r="EC80" s="472"/>
      <c r="ED80" s="472"/>
      <c r="EE80" s="472"/>
      <c r="EF80" s="472"/>
      <c r="EG80" s="472"/>
      <c r="EH80" s="472"/>
      <c r="EI80" s="472"/>
      <c r="EJ80" s="472"/>
      <c r="EK80" s="472"/>
      <c r="EL80" s="472"/>
      <c r="EM80" s="472"/>
      <c r="EN80" s="472"/>
      <c r="EO80" s="472"/>
      <c r="EP80" s="472"/>
      <c r="EQ80" s="472"/>
      <c r="ER80" s="472"/>
      <c r="ES80" s="472"/>
      <c r="ET80" s="472"/>
      <c r="EU80" s="472"/>
      <c r="EV80" s="472"/>
      <c r="EW80" s="472"/>
      <c r="EX80" s="472"/>
      <c r="EY80" s="472"/>
      <c r="EZ80" s="472"/>
      <c r="FA80" s="472"/>
      <c r="FB80" s="472"/>
      <c r="FC80" s="472"/>
      <c r="FD80" s="472"/>
      <c r="FE80" s="472"/>
      <c r="FF80" s="472"/>
      <c r="FG80" s="472"/>
      <c r="FH80" s="472"/>
      <c r="FI80" s="472"/>
      <c r="FJ80" s="472"/>
      <c r="FK80" s="472"/>
      <c r="FL80" s="472"/>
      <c r="FM80" s="472"/>
      <c r="FN80" s="472"/>
      <c r="FO80" s="472"/>
      <c r="FP80" s="472"/>
      <c r="FQ80" s="472"/>
      <c r="FR80" s="472"/>
      <c r="FS80" s="472"/>
      <c r="FT80" s="472"/>
      <c r="FU80" s="472"/>
      <c r="FV80" s="472"/>
      <c r="FW80" s="472"/>
      <c r="FX80" s="472"/>
      <c r="FY80" s="472"/>
      <c r="FZ80" s="472"/>
      <c r="GA80" s="472"/>
      <c r="GB80" s="472"/>
      <c r="GC80" s="472"/>
      <c r="GD80" s="472"/>
      <c r="GE80" s="472"/>
      <c r="GF80" s="472"/>
      <c r="GG80" s="472"/>
      <c r="GH80" s="472"/>
      <c r="GI80" s="472"/>
      <c r="GJ80" s="472"/>
      <c r="GK80" s="472"/>
      <c r="GL80" s="472"/>
      <c r="GM80" s="472"/>
      <c r="GN80" s="472"/>
      <c r="GO80" s="472"/>
      <c r="GP80" s="472"/>
      <c r="GQ80" s="472"/>
      <c r="GR80" s="472"/>
      <c r="GS80" s="472"/>
      <c r="GT80" s="472"/>
      <c r="GU80" s="472"/>
      <c r="GV80" s="472"/>
      <c r="GW80" s="472"/>
      <c r="GX80" s="472"/>
      <c r="GY80" s="472"/>
      <c r="GZ80" s="472"/>
      <c r="HA80" s="472"/>
      <c r="HB80" s="472"/>
      <c r="HC80" s="472"/>
      <c r="HD80" s="472"/>
      <c r="HE80" s="472"/>
      <c r="HF80" s="472"/>
      <c r="HG80" s="472"/>
      <c r="HH80" s="472"/>
      <c r="HI80" s="472"/>
      <c r="HJ80" s="472"/>
      <c r="HK80" s="472"/>
      <c r="HL80" s="472"/>
      <c r="HM80" s="472"/>
      <c r="HN80" s="472"/>
      <c r="HO80" s="472"/>
      <c r="HP80" s="472"/>
      <c r="HQ80" s="472"/>
      <c r="HR80" s="472"/>
      <c r="HS80" s="472"/>
      <c r="HT80" s="472"/>
      <c r="HU80" s="472"/>
      <c r="HV80" s="472"/>
      <c r="HW80" s="472"/>
      <c r="HX80" s="472"/>
      <c r="HY80" s="472"/>
      <c r="HZ80" s="472"/>
      <c r="IA80" s="472"/>
      <c r="IB80" s="472"/>
      <c r="IC80" s="472"/>
      <c r="ID80" s="472"/>
      <c r="IE80" s="472"/>
      <c r="IF80" s="472"/>
      <c r="IG80" s="472"/>
      <c r="IH80" s="472"/>
      <c r="II80" s="472"/>
      <c r="IJ80" s="472"/>
      <c r="IK80" s="472"/>
      <c r="IL80" s="472"/>
      <c r="IM80" s="472"/>
      <c r="IN80" s="472"/>
      <c r="IO80" s="472"/>
    </row>
    <row r="81" spans="1:249" ht="15.75" customHeight="1" outlineLevel="1">
      <c r="A81" s="527" t="s">
        <v>893</v>
      </c>
      <c r="B81" s="527" t="s">
        <v>1329</v>
      </c>
      <c r="C81" s="506">
        <f>D81/D129</f>
        <v>1.4227193258052134E-2</v>
      </c>
      <c r="D81" s="507">
        <f>[1]ORÇAMENTO!$X$206</f>
        <v>39965.089999999997</v>
      </c>
      <c r="E81" s="508"/>
      <c r="F81" s="456"/>
      <c r="G81" s="506"/>
      <c r="H81" s="451"/>
      <c r="I81" s="506"/>
      <c r="J81" s="451"/>
      <c r="K81" s="506"/>
      <c r="L81" s="451"/>
      <c r="M81" s="506"/>
      <c r="N81" s="451"/>
      <c r="O81" s="506"/>
      <c r="P81" s="451"/>
      <c r="Q81" s="508"/>
      <c r="R81" s="456"/>
      <c r="S81" s="508"/>
      <c r="T81" s="462"/>
      <c r="U81" s="500"/>
      <c r="V81" s="451"/>
      <c r="W81" s="500"/>
      <c r="X81" s="451"/>
      <c r="Y81" s="500"/>
      <c r="Z81" s="451"/>
      <c r="AA81" s="500"/>
      <c r="AB81" s="451"/>
      <c r="AC81" s="507"/>
      <c r="AD81" s="503"/>
    </row>
    <row r="82" spans="1:249" ht="15.75" customHeight="1" outlineLevel="1">
      <c r="A82" s="527"/>
      <c r="B82" s="527"/>
      <c r="C82" s="506"/>
      <c r="D82" s="507"/>
      <c r="E82" s="508"/>
      <c r="F82" s="452"/>
      <c r="G82" s="506"/>
      <c r="H82" s="452"/>
      <c r="I82" s="506"/>
      <c r="J82" s="452"/>
      <c r="K82" s="506"/>
      <c r="L82" s="452"/>
      <c r="M82" s="506"/>
      <c r="N82" s="452"/>
      <c r="O82" s="506"/>
      <c r="P82" s="452"/>
      <c r="Q82" s="508"/>
      <c r="R82" s="452"/>
      <c r="S82" s="508"/>
      <c r="T82" s="463"/>
      <c r="U82" s="500"/>
      <c r="V82" s="452"/>
      <c r="W82" s="500"/>
      <c r="X82" s="452"/>
      <c r="Y82" s="500"/>
      <c r="Z82" s="452"/>
      <c r="AA82" s="500"/>
      <c r="AB82" s="452"/>
      <c r="AC82" s="507"/>
      <c r="AD82" s="503"/>
    </row>
    <row r="83" spans="1:249" ht="15.75" customHeight="1" outlineLevel="1">
      <c r="A83" s="543" t="s">
        <v>882</v>
      </c>
      <c r="B83" s="543" t="s">
        <v>1330</v>
      </c>
      <c r="C83" s="511">
        <f>D83/D129</f>
        <v>3.9494830937520084E-2</v>
      </c>
      <c r="D83" s="512">
        <f>[1]ORÇAMENTO!$X$212</f>
        <v>110943.49</v>
      </c>
      <c r="E83" s="508"/>
      <c r="F83" s="456"/>
      <c r="G83" s="506"/>
      <c r="H83" s="451"/>
      <c r="I83" s="506"/>
      <c r="J83" s="451"/>
      <c r="K83" s="506"/>
      <c r="L83" s="451"/>
      <c r="M83" s="506"/>
      <c r="N83" s="451"/>
      <c r="O83" s="506"/>
      <c r="P83" s="451"/>
      <c r="Q83" s="508"/>
      <c r="R83" s="456"/>
      <c r="S83" s="508"/>
      <c r="T83" s="462"/>
      <c r="U83" s="500"/>
      <c r="V83" s="451"/>
      <c r="W83" s="500"/>
      <c r="X83" s="451"/>
      <c r="Y83" s="500"/>
      <c r="Z83" s="451"/>
      <c r="AA83" s="500"/>
      <c r="AB83" s="451"/>
      <c r="AC83" s="507"/>
      <c r="AD83" s="503"/>
    </row>
    <row r="84" spans="1:249" ht="15.75" customHeight="1" outlineLevel="1">
      <c r="A84" s="543"/>
      <c r="B84" s="543"/>
      <c r="C84" s="511"/>
      <c r="D84" s="512"/>
      <c r="E84" s="508"/>
      <c r="F84" s="452"/>
      <c r="G84" s="506"/>
      <c r="H84" s="452"/>
      <c r="I84" s="506"/>
      <c r="J84" s="452"/>
      <c r="K84" s="506"/>
      <c r="L84" s="452"/>
      <c r="M84" s="506"/>
      <c r="N84" s="452"/>
      <c r="O84" s="506"/>
      <c r="P84" s="452"/>
      <c r="Q84" s="508"/>
      <c r="R84" s="452"/>
      <c r="S84" s="508"/>
      <c r="T84" s="463"/>
      <c r="U84" s="500"/>
      <c r="V84" s="452"/>
      <c r="W84" s="500"/>
      <c r="X84" s="452"/>
      <c r="Y84" s="500"/>
      <c r="Z84" s="452"/>
      <c r="AA84" s="500"/>
      <c r="AB84" s="452"/>
      <c r="AC84" s="507"/>
      <c r="AD84" s="503"/>
    </row>
    <row r="85" spans="1:249" s="473" customFormat="1" ht="15.75" customHeight="1" outlineLevel="1">
      <c r="A85" s="550" t="s">
        <v>901</v>
      </c>
      <c r="B85" s="519" t="s">
        <v>1307</v>
      </c>
      <c r="C85" s="521">
        <f>D85/D129</f>
        <v>6.643196092875862E-3</v>
      </c>
      <c r="D85" s="522">
        <f>[1]ORÇAMENTO!$X$240</f>
        <v>18661.16</v>
      </c>
      <c r="E85" s="515"/>
      <c r="F85" s="457"/>
      <c r="G85" s="515"/>
      <c r="H85" s="457"/>
      <c r="I85" s="515"/>
      <c r="J85" s="457"/>
      <c r="K85" s="515"/>
      <c r="L85" s="457"/>
      <c r="M85" s="515"/>
      <c r="N85" s="457"/>
      <c r="O85" s="515"/>
      <c r="P85" s="457"/>
      <c r="Q85" s="515"/>
      <c r="R85" s="457"/>
      <c r="S85" s="515"/>
      <c r="T85" s="460"/>
      <c r="U85" s="513"/>
      <c r="V85" s="454"/>
      <c r="W85" s="513"/>
      <c r="X85" s="454"/>
      <c r="Y85" s="514"/>
      <c r="Z85" s="454"/>
      <c r="AA85" s="514"/>
      <c r="AB85" s="454"/>
      <c r="AC85" s="502"/>
      <c r="AD85" s="516"/>
      <c r="AE85" s="472"/>
      <c r="AF85" s="472"/>
      <c r="AG85" s="472"/>
      <c r="AH85" s="472"/>
      <c r="AI85" s="472"/>
      <c r="AJ85" s="472"/>
      <c r="AK85" s="472"/>
      <c r="AL85" s="472"/>
      <c r="AM85" s="472"/>
      <c r="AN85" s="472"/>
      <c r="AO85" s="472"/>
      <c r="AP85" s="472"/>
      <c r="AQ85" s="472"/>
      <c r="AR85" s="472"/>
      <c r="AS85" s="472"/>
      <c r="AT85" s="472"/>
      <c r="AU85" s="472"/>
      <c r="AV85" s="472"/>
      <c r="AW85" s="472"/>
      <c r="AX85" s="472"/>
      <c r="AY85" s="472"/>
      <c r="AZ85" s="472"/>
      <c r="BA85" s="472"/>
      <c r="BB85" s="472"/>
      <c r="BC85" s="472"/>
      <c r="BD85" s="472"/>
      <c r="BE85" s="472"/>
      <c r="BF85" s="472"/>
      <c r="BG85" s="472"/>
      <c r="BH85" s="472"/>
      <c r="BI85" s="472"/>
      <c r="BJ85" s="472"/>
      <c r="BK85" s="472"/>
      <c r="BL85" s="472"/>
      <c r="BM85" s="472"/>
      <c r="BN85" s="472"/>
      <c r="BO85" s="472"/>
      <c r="BP85" s="472"/>
      <c r="BQ85" s="472"/>
      <c r="BR85" s="472"/>
      <c r="BS85" s="472"/>
      <c r="BT85" s="472"/>
      <c r="BU85" s="472"/>
      <c r="BV85" s="472"/>
      <c r="BW85" s="472"/>
      <c r="BX85" s="472"/>
      <c r="BY85" s="472"/>
      <c r="BZ85" s="472"/>
      <c r="CA85" s="472"/>
      <c r="CB85" s="472"/>
      <c r="CC85" s="472"/>
      <c r="CD85" s="472"/>
      <c r="CE85" s="472"/>
      <c r="CF85" s="472"/>
      <c r="CG85" s="472"/>
      <c r="CH85" s="472"/>
      <c r="CI85" s="472"/>
      <c r="CJ85" s="472"/>
      <c r="CK85" s="472"/>
      <c r="CL85" s="472"/>
      <c r="CM85" s="472"/>
      <c r="CN85" s="472"/>
      <c r="CO85" s="472"/>
      <c r="CP85" s="472"/>
      <c r="CQ85" s="472"/>
      <c r="CR85" s="472"/>
      <c r="CS85" s="472"/>
      <c r="CT85" s="472"/>
      <c r="CU85" s="472"/>
      <c r="CV85" s="472"/>
      <c r="CW85" s="472"/>
      <c r="CX85" s="472"/>
      <c r="CY85" s="472"/>
      <c r="CZ85" s="472"/>
      <c r="DA85" s="472"/>
      <c r="DB85" s="472"/>
      <c r="DC85" s="472"/>
      <c r="DD85" s="472"/>
      <c r="DE85" s="472"/>
      <c r="DF85" s="472"/>
      <c r="DG85" s="472"/>
      <c r="DH85" s="472"/>
      <c r="DI85" s="472"/>
      <c r="DJ85" s="472"/>
      <c r="DK85" s="472"/>
      <c r="DL85" s="472"/>
      <c r="DM85" s="472"/>
      <c r="DN85" s="472"/>
      <c r="DO85" s="472"/>
      <c r="DP85" s="472"/>
      <c r="DQ85" s="472"/>
      <c r="DR85" s="472"/>
      <c r="DS85" s="472"/>
      <c r="DT85" s="472"/>
      <c r="DU85" s="472"/>
      <c r="DV85" s="472"/>
      <c r="DW85" s="472"/>
      <c r="DX85" s="472"/>
      <c r="DY85" s="472"/>
      <c r="DZ85" s="472"/>
      <c r="EA85" s="472"/>
      <c r="EB85" s="472"/>
      <c r="EC85" s="472"/>
      <c r="ED85" s="472"/>
      <c r="EE85" s="472"/>
      <c r="EF85" s="472"/>
      <c r="EG85" s="472"/>
      <c r="EH85" s="472"/>
      <c r="EI85" s="472"/>
      <c r="EJ85" s="472"/>
      <c r="EK85" s="472"/>
      <c r="EL85" s="472"/>
      <c r="EM85" s="472"/>
      <c r="EN85" s="472"/>
      <c r="EO85" s="472"/>
      <c r="EP85" s="472"/>
      <c r="EQ85" s="472"/>
      <c r="ER85" s="472"/>
      <c r="ES85" s="472"/>
      <c r="ET85" s="472"/>
      <c r="EU85" s="472"/>
      <c r="EV85" s="472"/>
      <c r="EW85" s="472"/>
      <c r="EX85" s="472"/>
      <c r="EY85" s="472"/>
      <c r="EZ85" s="472"/>
      <c r="FA85" s="472"/>
      <c r="FB85" s="472"/>
      <c r="FC85" s="472"/>
      <c r="FD85" s="472"/>
      <c r="FE85" s="472"/>
      <c r="FF85" s="472"/>
      <c r="FG85" s="472"/>
      <c r="FH85" s="472"/>
      <c r="FI85" s="472"/>
      <c r="FJ85" s="472"/>
      <c r="FK85" s="472"/>
      <c r="FL85" s="472"/>
      <c r="FM85" s="472"/>
      <c r="FN85" s="472"/>
      <c r="FO85" s="472"/>
      <c r="FP85" s="472"/>
      <c r="FQ85" s="472"/>
      <c r="FR85" s="472"/>
      <c r="FS85" s="472"/>
      <c r="FT85" s="472"/>
      <c r="FU85" s="472"/>
      <c r="FV85" s="472"/>
      <c r="FW85" s="472"/>
      <c r="FX85" s="472"/>
      <c r="FY85" s="472"/>
      <c r="FZ85" s="472"/>
      <c r="GA85" s="472"/>
      <c r="GB85" s="472"/>
      <c r="GC85" s="472"/>
      <c r="GD85" s="472"/>
      <c r="GE85" s="472"/>
      <c r="GF85" s="472"/>
      <c r="GG85" s="472"/>
      <c r="GH85" s="472"/>
      <c r="GI85" s="472"/>
      <c r="GJ85" s="472"/>
      <c r="GK85" s="472"/>
      <c r="GL85" s="472"/>
      <c r="GM85" s="472"/>
      <c r="GN85" s="472"/>
      <c r="GO85" s="472"/>
      <c r="GP85" s="472"/>
      <c r="GQ85" s="472"/>
      <c r="GR85" s="472"/>
      <c r="GS85" s="472"/>
      <c r="GT85" s="472"/>
      <c r="GU85" s="472"/>
      <c r="GV85" s="472"/>
      <c r="GW85" s="472"/>
      <c r="GX85" s="472"/>
      <c r="GY85" s="472"/>
      <c r="GZ85" s="472"/>
      <c r="HA85" s="472"/>
      <c r="HB85" s="472"/>
      <c r="HC85" s="472"/>
      <c r="HD85" s="472"/>
      <c r="HE85" s="472"/>
      <c r="HF85" s="472"/>
      <c r="HG85" s="472"/>
      <c r="HH85" s="472"/>
      <c r="HI85" s="472"/>
      <c r="HJ85" s="472"/>
      <c r="HK85" s="472"/>
      <c r="HL85" s="472"/>
      <c r="HM85" s="472"/>
      <c r="HN85" s="472"/>
      <c r="HO85" s="472"/>
      <c r="HP85" s="472"/>
      <c r="HQ85" s="472"/>
      <c r="HR85" s="472"/>
      <c r="HS85" s="472"/>
      <c r="HT85" s="472"/>
      <c r="HU85" s="472"/>
      <c r="HV85" s="472"/>
      <c r="HW85" s="472"/>
      <c r="HX85" s="472"/>
      <c r="HY85" s="472"/>
      <c r="HZ85" s="472"/>
      <c r="IA85" s="472"/>
      <c r="IB85" s="472"/>
      <c r="IC85" s="472"/>
      <c r="ID85" s="472"/>
      <c r="IE85" s="472"/>
      <c r="IF85" s="472"/>
      <c r="IG85" s="472"/>
      <c r="IH85" s="472"/>
      <c r="II85" s="472"/>
      <c r="IJ85" s="472"/>
      <c r="IK85" s="472"/>
      <c r="IL85" s="472"/>
      <c r="IM85" s="472"/>
      <c r="IN85" s="472"/>
      <c r="IO85" s="472"/>
    </row>
    <row r="86" spans="1:249" s="473" customFormat="1" ht="15.75" customHeight="1" outlineLevel="1">
      <c r="A86" s="550"/>
      <c r="B86" s="520"/>
      <c r="C86" s="521"/>
      <c r="D86" s="522"/>
      <c r="E86" s="515"/>
      <c r="F86" s="455"/>
      <c r="G86" s="515"/>
      <c r="H86" s="455"/>
      <c r="I86" s="515"/>
      <c r="J86" s="455"/>
      <c r="K86" s="515"/>
      <c r="L86" s="455"/>
      <c r="M86" s="515"/>
      <c r="N86" s="455"/>
      <c r="O86" s="515"/>
      <c r="P86" s="455"/>
      <c r="Q86" s="515"/>
      <c r="R86" s="455"/>
      <c r="S86" s="515"/>
      <c r="T86" s="461"/>
      <c r="U86" s="513"/>
      <c r="V86" s="455"/>
      <c r="W86" s="513"/>
      <c r="X86" s="455"/>
      <c r="Y86" s="514"/>
      <c r="Z86" s="455"/>
      <c r="AA86" s="514"/>
      <c r="AB86" s="455"/>
      <c r="AC86" s="502"/>
      <c r="AD86" s="516"/>
      <c r="AE86" s="472"/>
      <c r="AF86" s="472"/>
      <c r="AG86" s="472"/>
      <c r="AH86" s="472"/>
      <c r="AI86" s="472"/>
      <c r="AJ86" s="472"/>
      <c r="AK86" s="472"/>
      <c r="AL86" s="472"/>
      <c r="AM86" s="472"/>
      <c r="AN86" s="472"/>
      <c r="AO86" s="472"/>
      <c r="AP86" s="472"/>
      <c r="AQ86" s="472"/>
      <c r="AR86" s="472"/>
      <c r="AS86" s="472"/>
      <c r="AT86" s="472"/>
      <c r="AU86" s="472"/>
      <c r="AV86" s="472"/>
      <c r="AW86" s="472"/>
      <c r="AX86" s="472"/>
      <c r="AY86" s="472"/>
      <c r="AZ86" s="472"/>
      <c r="BA86" s="472"/>
      <c r="BB86" s="472"/>
      <c r="BC86" s="472"/>
      <c r="BD86" s="472"/>
      <c r="BE86" s="472"/>
      <c r="BF86" s="472"/>
      <c r="BG86" s="472"/>
      <c r="BH86" s="472"/>
      <c r="BI86" s="472"/>
      <c r="BJ86" s="472"/>
      <c r="BK86" s="472"/>
      <c r="BL86" s="472"/>
      <c r="BM86" s="472"/>
      <c r="BN86" s="472"/>
      <c r="BO86" s="472"/>
      <c r="BP86" s="472"/>
      <c r="BQ86" s="472"/>
      <c r="BR86" s="472"/>
      <c r="BS86" s="472"/>
      <c r="BT86" s="472"/>
      <c r="BU86" s="472"/>
      <c r="BV86" s="472"/>
      <c r="BW86" s="472"/>
      <c r="BX86" s="472"/>
      <c r="BY86" s="472"/>
      <c r="BZ86" s="472"/>
      <c r="CA86" s="472"/>
      <c r="CB86" s="472"/>
      <c r="CC86" s="472"/>
      <c r="CD86" s="472"/>
      <c r="CE86" s="472"/>
      <c r="CF86" s="472"/>
      <c r="CG86" s="472"/>
      <c r="CH86" s="472"/>
      <c r="CI86" s="472"/>
      <c r="CJ86" s="472"/>
      <c r="CK86" s="472"/>
      <c r="CL86" s="472"/>
      <c r="CM86" s="472"/>
      <c r="CN86" s="472"/>
      <c r="CO86" s="472"/>
      <c r="CP86" s="472"/>
      <c r="CQ86" s="472"/>
      <c r="CR86" s="472"/>
      <c r="CS86" s="472"/>
      <c r="CT86" s="472"/>
      <c r="CU86" s="472"/>
      <c r="CV86" s="472"/>
      <c r="CW86" s="472"/>
      <c r="CX86" s="472"/>
      <c r="CY86" s="472"/>
      <c r="CZ86" s="472"/>
      <c r="DA86" s="472"/>
      <c r="DB86" s="472"/>
      <c r="DC86" s="472"/>
      <c r="DD86" s="472"/>
      <c r="DE86" s="472"/>
      <c r="DF86" s="472"/>
      <c r="DG86" s="472"/>
      <c r="DH86" s="472"/>
      <c r="DI86" s="472"/>
      <c r="DJ86" s="472"/>
      <c r="DK86" s="472"/>
      <c r="DL86" s="472"/>
      <c r="DM86" s="472"/>
      <c r="DN86" s="472"/>
      <c r="DO86" s="472"/>
      <c r="DP86" s="472"/>
      <c r="DQ86" s="472"/>
      <c r="DR86" s="472"/>
      <c r="DS86" s="472"/>
      <c r="DT86" s="472"/>
      <c r="DU86" s="472"/>
      <c r="DV86" s="472"/>
      <c r="DW86" s="472"/>
      <c r="DX86" s="472"/>
      <c r="DY86" s="472"/>
      <c r="DZ86" s="472"/>
      <c r="EA86" s="472"/>
      <c r="EB86" s="472"/>
      <c r="EC86" s="472"/>
      <c r="ED86" s="472"/>
      <c r="EE86" s="472"/>
      <c r="EF86" s="472"/>
      <c r="EG86" s="472"/>
      <c r="EH86" s="472"/>
      <c r="EI86" s="472"/>
      <c r="EJ86" s="472"/>
      <c r="EK86" s="472"/>
      <c r="EL86" s="472"/>
      <c r="EM86" s="472"/>
      <c r="EN86" s="472"/>
      <c r="EO86" s="472"/>
      <c r="EP86" s="472"/>
      <c r="EQ86" s="472"/>
      <c r="ER86" s="472"/>
      <c r="ES86" s="472"/>
      <c r="ET86" s="472"/>
      <c r="EU86" s="472"/>
      <c r="EV86" s="472"/>
      <c r="EW86" s="472"/>
      <c r="EX86" s="472"/>
      <c r="EY86" s="472"/>
      <c r="EZ86" s="472"/>
      <c r="FA86" s="472"/>
      <c r="FB86" s="472"/>
      <c r="FC86" s="472"/>
      <c r="FD86" s="472"/>
      <c r="FE86" s="472"/>
      <c r="FF86" s="472"/>
      <c r="FG86" s="472"/>
      <c r="FH86" s="472"/>
      <c r="FI86" s="472"/>
      <c r="FJ86" s="472"/>
      <c r="FK86" s="472"/>
      <c r="FL86" s="472"/>
      <c r="FM86" s="472"/>
      <c r="FN86" s="472"/>
      <c r="FO86" s="472"/>
      <c r="FP86" s="472"/>
      <c r="FQ86" s="472"/>
      <c r="FR86" s="472"/>
      <c r="FS86" s="472"/>
      <c r="FT86" s="472"/>
      <c r="FU86" s="472"/>
      <c r="FV86" s="472"/>
      <c r="FW86" s="472"/>
      <c r="FX86" s="472"/>
      <c r="FY86" s="472"/>
      <c r="FZ86" s="472"/>
      <c r="GA86" s="472"/>
      <c r="GB86" s="472"/>
      <c r="GC86" s="472"/>
      <c r="GD86" s="472"/>
      <c r="GE86" s="472"/>
      <c r="GF86" s="472"/>
      <c r="GG86" s="472"/>
      <c r="GH86" s="472"/>
      <c r="GI86" s="472"/>
      <c r="GJ86" s="472"/>
      <c r="GK86" s="472"/>
      <c r="GL86" s="472"/>
      <c r="GM86" s="472"/>
      <c r="GN86" s="472"/>
      <c r="GO86" s="472"/>
      <c r="GP86" s="472"/>
      <c r="GQ86" s="472"/>
      <c r="GR86" s="472"/>
      <c r="GS86" s="472"/>
      <c r="GT86" s="472"/>
      <c r="GU86" s="472"/>
      <c r="GV86" s="472"/>
      <c r="GW86" s="472"/>
      <c r="GX86" s="472"/>
      <c r="GY86" s="472"/>
      <c r="GZ86" s="472"/>
      <c r="HA86" s="472"/>
      <c r="HB86" s="472"/>
      <c r="HC86" s="472"/>
      <c r="HD86" s="472"/>
      <c r="HE86" s="472"/>
      <c r="HF86" s="472"/>
      <c r="HG86" s="472"/>
      <c r="HH86" s="472"/>
      <c r="HI86" s="472"/>
      <c r="HJ86" s="472"/>
      <c r="HK86" s="472"/>
      <c r="HL86" s="472"/>
      <c r="HM86" s="472"/>
      <c r="HN86" s="472"/>
      <c r="HO86" s="472"/>
      <c r="HP86" s="472"/>
      <c r="HQ86" s="472"/>
      <c r="HR86" s="472"/>
      <c r="HS86" s="472"/>
      <c r="HT86" s="472"/>
      <c r="HU86" s="472"/>
      <c r="HV86" s="472"/>
      <c r="HW86" s="472"/>
      <c r="HX86" s="472"/>
      <c r="HY86" s="472"/>
      <c r="HZ86" s="472"/>
      <c r="IA86" s="472"/>
      <c r="IB86" s="472"/>
      <c r="IC86" s="472"/>
      <c r="ID86" s="472"/>
      <c r="IE86" s="472"/>
      <c r="IF86" s="472"/>
      <c r="IG86" s="472"/>
      <c r="IH86" s="472"/>
      <c r="II86" s="472"/>
      <c r="IJ86" s="472"/>
      <c r="IK86" s="472"/>
      <c r="IL86" s="472"/>
      <c r="IM86" s="472"/>
      <c r="IN86" s="472"/>
      <c r="IO86" s="472"/>
    </row>
    <row r="87" spans="1:249" s="459" customFormat="1" ht="15.75" customHeight="1" outlineLevel="1">
      <c r="A87" s="467">
        <v>5</v>
      </c>
      <c r="B87" s="467" t="s">
        <v>1331</v>
      </c>
      <c r="C87" s="458"/>
      <c r="D87" s="458">
        <f>SUM(D88:D128)</f>
        <v>929150.9800000001</v>
      </c>
      <c r="E87" s="458"/>
      <c r="F87" s="458"/>
      <c r="G87" s="458"/>
      <c r="H87" s="458"/>
      <c r="I87" s="458"/>
      <c r="J87" s="458"/>
      <c r="K87" s="458"/>
      <c r="L87" s="458"/>
      <c r="M87" s="458"/>
      <c r="N87" s="458"/>
      <c r="O87" s="458"/>
      <c r="P87" s="458"/>
      <c r="Q87" s="458"/>
      <c r="R87" s="458"/>
      <c r="S87" s="458"/>
      <c r="T87" s="458"/>
      <c r="U87" s="458"/>
      <c r="V87" s="458"/>
      <c r="W87" s="458"/>
      <c r="X87" s="458"/>
      <c r="Y87" s="458"/>
      <c r="Z87" s="458"/>
      <c r="AA87" s="458"/>
      <c r="AB87" s="458"/>
      <c r="AC87" s="458"/>
      <c r="AD87" s="458"/>
    </row>
    <row r="88" spans="1:249" s="459" customFormat="1" ht="15.75" customHeight="1" outlineLevel="1">
      <c r="A88" s="509" t="s">
        <v>121</v>
      </c>
      <c r="B88" s="509" t="s">
        <v>1309</v>
      </c>
      <c r="C88" s="511">
        <f>D88/D129</f>
        <v>1.3418706743035414E-3</v>
      </c>
      <c r="D88" s="512">
        <f>[1]ORÇAMENTO!$X$244</f>
        <v>3769.4</v>
      </c>
      <c r="E88" s="508"/>
      <c r="F88" s="456"/>
      <c r="G88" s="506"/>
      <c r="H88" s="451"/>
      <c r="I88" s="506"/>
      <c r="J88" s="451"/>
      <c r="K88" s="503"/>
      <c r="L88" s="456"/>
      <c r="M88" s="503"/>
      <c r="N88" s="456"/>
      <c r="O88" s="506"/>
      <c r="P88" s="451"/>
      <c r="Q88" s="500"/>
      <c r="R88" s="451"/>
      <c r="S88" s="500"/>
      <c r="T88" s="451"/>
      <c r="U88" s="500"/>
      <c r="V88" s="451"/>
      <c r="W88" s="500"/>
      <c r="X88" s="451"/>
      <c r="Y88" s="500"/>
      <c r="Z88" s="451"/>
      <c r="AA88" s="500"/>
      <c r="AB88" s="451"/>
      <c r="AC88" s="507"/>
      <c r="AD88" s="503"/>
    </row>
    <row r="89" spans="1:249" ht="15.75" customHeight="1" outlineLevel="1">
      <c r="A89" s="510"/>
      <c r="B89" s="510"/>
      <c r="C89" s="511"/>
      <c r="D89" s="512"/>
      <c r="E89" s="508"/>
      <c r="F89" s="452"/>
      <c r="G89" s="506"/>
      <c r="H89" s="452"/>
      <c r="I89" s="506"/>
      <c r="J89" s="452"/>
      <c r="K89" s="503"/>
      <c r="L89" s="452"/>
      <c r="M89" s="503"/>
      <c r="N89" s="452"/>
      <c r="O89" s="506"/>
      <c r="P89" s="452"/>
      <c r="Q89" s="500"/>
      <c r="R89" s="452"/>
      <c r="S89" s="500"/>
      <c r="T89" s="452"/>
      <c r="U89" s="500"/>
      <c r="V89" s="452"/>
      <c r="W89" s="500"/>
      <c r="X89" s="452"/>
      <c r="Y89" s="500"/>
      <c r="Z89" s="452"/>
      <c r="AA89" s="500"/>
      <c r="AB89" s="452"/>
      <c r="AC89" s="507"/>
      <c r="AD89" s="503"/>
    </row>
    <row r="90" spans="1:249" s="474" customFormat="1" ht="15.75" customHeight="1" outlineLevel="1">
      <c r="A90" s="476" t="s">
        <v>125</v>
      </c>
      <c r="B90" s="476" t="s">
        <v>1332</v>
      </c>
      <c r="C90" s="523"/>
      <c r="D90" s="524"/>
      <c r="E90" s="524"/>
      <c r="F90" s="524"/>
      <c r="G90" s="524"/>
      <c r="H90" s="524"/>
      <c r="I90" s="524"/>
      <c r="J90" s="524"/>
      <c r="K90" s="524"/>
      <c r="L90" s="524"/>
      <c r="M90" s="524"/>
      <c r="N90" s="524"/>
      <c r="O90" s="524"/>
      <c r="P90" s="524"/>
      <c r="Q90" s="524"/>
      <c r="R90" s="524"/>
      <c r="S90" s="524"/>
      <c r="T90" s="524"/>
      <c r="U90" s="524"/>
      <c r="V90" s="524"/>
      <c r="W90" s="524"/>
      <c r="X90" s="524"/>
      <c r="Y90" s="524"/>
      <c r="Z90" s="524"/>
      <c r="AA90" s="524"/>
      <c r="AB90" s="524"/>
      <c r="AC90" s="524"/>
      <c r="AD90" s="525"/>
      <c r="AE90" s="471"/>
      <c r="AF90" s="471"/>
      <c r="AG90" s="471"/>
      <c r="AH90" s="471"/>
      <c r="AI90" s="471"/>
      <c r="AJ90" s="471"/>
      <c r="AK90" s="471"/>
      <c r="AL90" s="471"/>
      <c r="AM90" s="471"/>
      <c r="AN90" s="471"/>
      <c r="AO90" s="471"/>
      <c r="AP90" s="471"/>
      <c r="AQ90" s="471"/>
      <c r="AR90" s="471"/>
      <c r="AS90" s="471"/>
      <c r="AT90" s="471"/>
      <c r="AU90" s="471"/>
      <c r="AV90" s="471"/>
      <c r="AW90" s="471"/>
      <c r="AX90" s="471"/>
      <c r="AY90" s="471"/>
      <c r="AZ90" s="471"/>
      <c r="BA90" s="471"/>
      <c r="BB90" s="471"/>
      <c r="BC90" s="471"/>
      <c r="BD90" s="471"/>
      <c r="BE90" s="471"/>
      <c r="BF90" s="471"/>
      <c r="BG90" s="471"/>
      <c r="BH90" s="471"/>
      <c r="BI90" s="471"/>
      <c r="BJ90" s="471"/>
      <c r="BK90" s="471"/>
      <c r="BL90" s="471"/>
      <c r="BM90" s="471"/>
      <c r="BN90" s="471"/>
      <c r="BO90" s="471"/>
      <c r="BP90" s="471"/>
      <c r="BQ90" s="471"/>
      <c r="BR90" s="471"/>
      <c r="BS90" s="471"/>
      <c r="BT90" s="471"/>
      <c r="BU90" s="471"/>
      <c r="BV90" s="471"/>
      <c r="BW90" s="471"/>
      <c r="BX90" s="471"/>
      <c r="BY90" s="471"/>
      <c r="BZ90" s="471"/>
      <c r="CA90" s="471"/>
      <c r="CB90" s="471"/>
      <c r="CC90" s="471"/>
      <c r="CD90" s="471"/>
      <c r="CE90" s="471"/>
      <c r="CF90" s="471"/>
      <c r="CG90" s="471"/>
      <c r="CH90" s="471"/>
      <c r="CI90" s="471"/>
      <c r="CJ90" s="471"/>
      <c r="CK90" s="471"/>
      <c r="CL90" s="471"/>
      <c r="CM90" s="471"/>
      <c r="CN90" s="471"/>
      <c r="CO90" s="471"/>
      <c r="CP90" s="471"/>
      <c r="CQ90" s="471"/>
      <c r="CR90" s="471"/>
      <c r="CS90" s="471"/>
      <c r="CT90" s="471"/>
      <c r="CU90" s="471"/>
      <c r="CV90" s="471"/>
      <c r="CW90" s="471"/>
      <c r="CX90" s="471"/>
      <c r="CY90" s="471"/>
      <c r="CZ90" s="471"/>
      <c r="DA90" s="471"/>
      <c r="DB90" s="471"/>
      <c r="DC90" s="471"/>
      <c r="DD90" s="471"/>
      <c r="DE90" s="471"/>
      <c r="DF90" s="471"/>
      <c r="DG90" s="471"/>
      <c r="DH90" s="471"/>
      <c r="DI90" s="471"/>
      <c r="DJ90" s="471"/>
      <c r="DK90" s="471"/>
      <c r="DL90" s="471"/>
      <c r="DM90" s="471"/>
      <c r="DN90" s="471"/>
      <c r="DO90" s="471"/>
      <c r="DP90" s="471"/>
      <c r="DQ90" s="471"/>
      <c r="DR90" s="471"/>
      <c r="DS90" s="471"/>
      <c r="DT90" s="471"/>
      <c r="DU90" s="471"/>
      <c r="DV90" s="471"/>
      <c r="DW90" s="471"/>
      <c r="DX90" s="471"/>
      <c r="DY90" s="471"/>
      <c r="DZ90" s="471"/>
      <c r="EA90" s="471"/>
      <c r="EB90" s="471"/>
      <c r="EC90" s="471"/>
      <c r="ED90" s="471"/>
      <c r="EE90" s="471"/>
      <c r="EF90" s="471"/>
      <c r="EG90" s="471"/>
      <c r="EH90" s="471"/>
      <c r="EI90" s="471"/>
      <c r="EJ90" s="471"/>
      <c r="EK90" s="471"/>
      <c r="EL90" s="471"/>
      <c r="EM90" s="471"/>
      <c r="EN90" s="471"/>
      <c r="EO90" s="471"/>
      <c r="EP90" s="471"/>
      <c r="EQ90" s="471"/>
      <c r="ER90" s="471"/>
      <c r="ES90" s="471"/>
      <c r="ET90" s="471"/>
      <c r="EU90" s="471"/>
      <c r="EV90" s="471"/>
      <c r="EW90" s="471"/>
      <c r="EX90" s="471"/>
      <c r="EY90" s="471"/>
      <c r="EZ90" s="471"/>
      <c r="FA90" s="471"/>
      <c r="FB90" s="471"/>
      <c r="FC90" s="471"/>
      <c r="FD90" s="471"/>
      <c r="FE90" s="471"/>
      <c r="FF90" s="471"/>
      <c r="FG90" s="471"/>
      <c r="FH90" s="471"/>
      <c r="FI90" s="471"/>
      <c r="FJ90" s="471"/>
      <c r="FK90" s="471"/>
      <c r="FL90" s="471"/>
      <c r="FM90" s="471"/>
      <c r="FN90" s="471"/>
      <c r="FO90" s="471"/>
      <c r="FP90" s="471"/>
      <c r="FQ90" s="471"/>
      <c r="FR90" s="471"/>
      <c r="FS90" s="471"/>
      <c r="FT90" s="471"/>
      <c r="FU90" s="471"/>
      <c r="FV90" s="471"/>
      <c r="FW90" s="471"/>
      <c r="FX90" s="471"/>
      <c r="FY90" s="471"/>
      <c r="FZ90" s="471"/>
      <c r="GA90" s="471"/>
      <c r="GB90" s="471"/>
      <c r="GC90" s="471"/>
      <c r="GD90" s="471"/>
      <c r="GE90" s="471"/>
      <c r="GF90" s="471"/>
      <c r="GG90" s="471"/>
      <c r="GH90" s="471"/>
      <c r="GI90" s="471"/>
      <c r="GJ90" s="471"/>
      <c r="GK90" s="471"/>
      <c r="GL90" s="471"/>
      <c r="GM90" s="471"/>
      <c r="GN90" s="471"/>
      <c r="GO90" s="471"/>
      <c r="GP90" s="471"/>
      <c r="GQ90" s="471"/>
      <c r="GR90" s="471"/>
      <c r="GS90" s="471"/>
      <c r="GT90" s="471"/>
      <c r="GU90" s="471"/>
      <c r="GV90" s="471"/>
      <c r="GW90" s="471"/>
      <c r="GX90" s="471"/>
      <c r="GY90" s="471"/>
      <c r="GZ90" s="471"/>
      <c r="HA90" s="471"/>
      <c r="HB90" s="471"/>
      <c r="HC90" s="471"/>
      <c r="HD90" s="471"/>
      <c r="HE90" s="471"/>
      <c r="HF90" s="471"/>
      <c r="HG90" s="471"/>
      <c r="HH90" s="471"/>
      <c r="HI90" s="471"/>
      <c r="HJ90" s="471"/>
      <c r="HK90" s="471"/>
      <c r="HL90" s="471"/>
      <c r="HM90" s="471"/>
      <c r="HN90" s="471"/>
      <c r="HO90" s="471"/>
      <c r="HP90" s="471"/>
      <c r="HQ90" s="471"/>
      <c r="HR90" s="471"/>
      <c r="HS90" s="471"/>
      <c r="HT90" s="471"/>
      <c r="HU90" s="471"/>
      <c r="HV90" s="471"/>
      <c r="HW90" s="471"/>
      <c r="HX90" s="471"/>
      <c r="HY90" s="471"/>
      <c r="HZ90" s="471"/>
      <c r="IA90" s="471"/>
      <c r="IB90" s="471"/>
      <c r="IC90" s="471"/>
      <c r="ID90" s="471"/>
      <c r="IE90" s="471"/>
      <c r="IF90" s="471"/>
      <c r="IG90" s="471"/>
      <c r="IH90" s="471"/>
      <c r="II90" s="471"/>
      <c r="IJ90" s="471"/>
      <c r="IK90" s="471"/>
      <c r="IL90" s="471"/>
      <c r="IM90" s="471"/>
      <c r="IN90" s="471"/>
      <c r="IO90" s="471"/>
    </row>
    <row r="91" spans="1:249" s="459" customFormat="1" ht="15.75" customHeight="1" outlineLevel="1">
      <c r="A91" s="504" t="s">
        <v>127</v>
      </c>
      <c r="B91" s="504" t="s">
        <v>1333</v>
      </c>
      <c r="C91" s="506">
        <f>D91/D129</f>
        <v>6.3210463857252347E-2</v>
      </c>
      <c r="D91" s="507">
        <f>[1]ORÇAMENTO!$X$247</f>
        <v>177562.21</v>
      </c>
      <c r="E91" s="508"/>
      <c r="F91" s="456"/>
      <c r="G91" s="508"/>
      <c r="H91" s="456"/>
      <c r="I91" s="506"/>
      <c r="J91" s="451"/>
      <c r="K91" s="506"/>
      <c r="L91" s="451"/>
      <c r="M91" s="506"/>
      <c r="N91" s="451"/>
      <c r="O91" s="506"/>
      <c r="P91" s="451"/>
      <c r="Q91" s="506"/>
      <c r="R91" s="451"/>
      <c r="S91" s="500"/>
      <c r="T91" s="451"/>
      <c r="U91" s="500"/>
      <c r="V91" s="451"/>
      <c r="W91" s="500"/>
      <c r="X91" s="451"/>
      <c r="Y91" s="500"/>
      <c r="Z91" s="451"/>
      <c r="AA91" s="500"/>
      <c r="AB91" s="451"/>
      <c r="AC91" s="507"/>
      <c r="AD91" s="503"/>
    </row>
    <row r="92" spans="1:249" ht="15.75" customHeight="1" outlineLevel="1">
      <c r="A92" s="505"/>
      <c r="B92" s="505"/>
      <c r="C92" s="506"/>
      <c r="D92" s="507"/>
      <c r="E92" s="508"/>
      <c r="F92" s="452"/>
      <c r="G92" s="508"/>
      <c r="H92" s="452"/>
      <c r="I92" s="506"/>
      <c r="J92" s="452"/>
      <c r="K92" s="506"/>
      <c r="L92" s="452"/>
      <c r="M92" s="506"/>
      <c r="N92" s="452"/>
      <c r="O92" s="506"/>
      <c r="P92" s="452"/>
      <c r="Q92" s="506"/>
      <c r="R92" s="452"/>
      <c r="S92" s="500"/>
      <c r="T92" s="452"/>
      <c r="U92" s="500"/>
      <c r="V92" s="452"/>
      <c r="W92" s="500"/>
      <c r="X92" s="452"/>
      <c r="Y92" s="500"/>
      <c r="Z92" s="452"/>
      <c r="AA92" s="500"/>
      <c r="AB92" s="452"/>
      <c r="AC92" s="507"/>
      <c r="AD92" s="503"/>
    </row>
    <row r="93" spans="1:249" s="459" customFormat="1" ht="15.75" customHeight="1" outlineLevel="1">
      <c r="A93" s="504" t="s">
        <v>1334</v>
      </c>
      <c r="B93" s="504" t="s">
        <v>1335</v>
      </c>
      <c r="C93" s="506">
        <f>D93/D129</f>
        <v>1.490126843160953E-2</v>
      </c>
      <c r="D93" s="507">
        <f>[1]ORÇAMENTO!$X$260</f>
        <v>41858.61</v>
      </c>
      <c r="E93" s="508"/>
      <c r="F93" s="456"/>
      <c r="G93" s="508"/>
      <c r="H93" s="456"/>
      <c r="I93" s="503"/>
      <c r="J93" s="456"/>
      <c r="K93" s="503"/>
      <c r="L93" s="456"/>
      <c r="M93" s="506"/>
      <c r="N93" s="451"/>
      <c r="O93" s="506"/>
      <c r="P93" s="451"/>
      <c r="Q93" s="506"/>
      <c r="R93" s="451"/>
      <c r="S93" s="500"/>
      <c r="T93" s="451"/>
      <c r="U93" s="500"/>
      <c r="V93" s="451"/>
      <c r="W93" s="500"/>
      <c r="X93" s="451"/>
      <c r="Y93" s="500"/>
      <c r="Z93" s="451"/>
      <c r="AA93" s="500"/>
      <c r="AB93" s="451"/>
      <c r="AC93" s="507"/>
      <c r="AD93" s="503"/>
    </row>
    <row r="94" spans="1:249" ht="15.75" customHeight="1" outlineLevel="1">
      <c r="A94" s="505"/>
      <c r="B94" s="505"/>
      <c r="C94" s="506"/>
      <c r="D94" s="507"/>
      <c r="E94" s="508"/>
      <c r="F94" s="452"/>
      <c r="G94" s="508"/>
      <c r="H94" s="452"/>
      <c r="I94" s="503"/>
      <c r="J94" s="452"/>
      <c r="K94" s="503"/>
      <c r="L94" s="452"/>
      <c r="M94" s="506"/>
      <c r="N94" s="452"/>
      <c r="O94" s="506"/>
      <c r="P94" s="452"/>
      <c r="Q94" s="506"/>
      <c r="R94" s="452"/>
      <c r="S94" s="500"/>
      <c r="T94" s="452"/>
      <c r="U94" s="500"/>
      <c r="V94" s="452"/>
      <c r="W94" s="500"/>
      <c r="X94" s="452"/>
      <c r="Y94" s="500"/>
      <c r="Z94" s="452"/>
      <c r="AA94" s="500"/>
      <c r="AB94" s="452"/>
      <c r="AC94" s="507"/>
      <c r="AD94" s="503"/>
    </row>
    <row r="95" spans="1:249" s="459" customFormat="1" ht="15.75" customHeight="1" outlineLevel="1">
      <c r="A95" s="504" t="s">
        <v>1336</v>
      </c>
      <c r="B95" s="504" t="s">
        <v>1337</v>
      </c>
      <c r="C95" s="506">
        <f>D95/D129</f>
        <v>2.6143053972559642E-3</v>
      </c>
      <c r="D95" s="507">
        <f>[1]ORÇAMENTO!$X$268</f>
        <v>7343.75</v>
      </c>
      <c r="E95" s="508"/>
      <c r="F95" s="456"/>
      <c r="G95" s="508"/>
      <c r="H95" s="456"/>
      <c r="I95" s="503"/>
      <c r="J95" s="456"/>
      <c r="K95" s="503"/>
      <c r="L95" s="456"/>
      <c r="M95" s="506"/>
      <c r="N95" s="451"/>
      <c r="O95" s="506"/>
      <c r="P95" s="451"/>
      <c r="Q95" s="506"/>
      <c r="R95" s="451"/>
      <c r="S95" s="500"/>
      <c r="T95" s="451"/>
      <c r="U95" s="500"/>
      <c r="V95" s="451"/>
      <c r="W95" s="500"/>
      <c r="X95" s="451"/>
      <c r="Y95" s="500"/>
      <c r="Z95" s="451"/>
      <c r="AA95" s="500"/>
      <c r="AB95" s="451"/>
      <c r="AC95" s="507"/>
      <c r="AD95" s="503"/>
    </row>
    <row r="96" spans="1:249" ht="15.75" customHeight="1" outlineLevel="1">
      <c r="A96" s="505"/>
      <c r="B96" s="505"/>
      <c r="C96" s="506"/>
      <c r="D96" s="507"/>
      <c r="E96" s="508"/>
      <c r="F96" s="452"/>
      <c r="G96" s="508"/>
      <c r="H96" s="452"/>
      <c r="I96" s="503"/>
      <c r="J96" s="452"/>
      <c r="K96" s="503"/>
      <c r="L96" s="452"/>
      <c r="M96" s="506"/>
      <c r="N96" s="452"/>
      <c r="O96" s="506"/>
      <c r="P96" s="452"/>
      <c r="Q96" s="506"/>
      <c r="R96" s="452"/>
      <c r="S96" s="500"/>
      <c r="T96" s="452"/>
      <c r="U96" s="500"/>
      <c r="V96" s="452"/>
      <c r="W96" s="500"/>
      <c r="X96" s="452"/>
      <c r="Y96" s="500"/>
      <c r="Z96" s="452"/>
      <c r="AA96" s="500"/>
      <c r="AB96" s="452"/>
      <c r="AC96" s="507"/>
      <c r="AD96" s="503"/>
    </row>
    <row r="97" spans="1:249" s="459" customFormat="1" ht="15.75" customHeight="1" outlineLevel="1">
      <c r="A97" s="504" t="s">
        <v>1338</v>
      </c>
      <c r="B97" s="504" t="s">
        <v>1339</v>
      </c>
      <c r="C97" s="506">
        <f>D97/D129</f>
        <v>6.7444896360568268E-4</v>
      </c>
      <c r="D97" s="507">
        <f>[1]ORÇAMENTO!$X$275</f>
        <v>1894.57</v>
      </c>
      <c r="E97" s="508"/>
      <c r="F97" s="456"/>
      <c r="G97" s="508"/>
      <c r="H97" s="456"/>
      <c r="I97" s="503"/>
      <c r="J97" s="456"/>
      <c r="K97" s="503"/>
      <c r="L97" s="456"/>
      <c r="M97" s="506"/>
      <c r="N97" s="451"/>
      <c r="O97" s="506"/>
      <c r="P97" s="451"/>
      <c r="Q97" s="500"/>
      <c r="R97" s="451"/>
      <c r="S97" s="500"/>
      <c r="T97" s="451"/>
      <c r="U97" s="500"/>
      <c r="V97" s="451"/>
      <c r="W97" s="500"/>
      <c r="X97" s="451"/>
      <c r="Y97" s="500"/>
      <c r="Z97" s="451"/>
      <c r="AA97" s="500"/>
      <c r="AB97" s="451"/>
      <c r="AC97" s="507"/>
      <c r="AD97" s="503"/>
    </row>
    <row r="98" spans="1:249" ht="15.75" customHeight="1" outlineLevel="1">
      <c r="A98" s="505"/>
      <c r="B98" s="505"/>
      <c r="C98" s="506"/>
      <c r="D98" s="507"/>
      <c r="E98" s="508"/>
      <c r="F98" s="452"/>
      <c r="G98" s="508"/>
      <c r="H98" s="452"/>
      <c r="I98" s="503"/>
      <c r="J98" s="452"/>
      <c r="K98" s="503"/>
      <c r="L98" s="452"/>
      <c r="M98" s="506"/>
      <c r="N98" s="452"/>
      <c r="O98" s="506"/>
      <c r="P98" s="452"/>
      <c r="Q98" s="500"/>
      <c r="R98" s="452"/>
      <c r="S98" s="500"/>
      <c r="T98" s="452"/>
      <c r="U98" s="500"/>
      <c r="V98" s="452"/>
      <c r="W98" s="500"/>
      <c r="X98" s="452"/>
      <c r="Y98" s="500"/>
      <c r="Z98" s="452"/>
      <c r="AA98" s="500"/>
      <c r="AB98" s="452"/>
      <c r="AC98" s="507"/>
      <c r="AD98" s="503"/>
    </row>
    <row r="99" spans="1:249" s="459" customFormat="1" ht="15.75" customHeight="1" outlineLevel="1">
      <c r="A99" s="504" t="s">
        <v>1340</v>
      </c>
      <c r="B99" s="504" t="s">
        <v>1322</v>
      </c>
      <c r="C99" s="506">
        <f>D99/D129</f>
        <v>5.4273887822865376E-3</v>
      </c>
      <c r="D99" s="507">
        <f>[1]ORÇAMENTO!$X$278</f>
        <v>15245.88</v>
      </c>
      <c r="E99" s="508"/>
      <c r="F99" s="456"/>
      <c r="G99" s="508"/>
      <c r="H99" s="456"/>
      <c r="I99" s="503"/>
      <c r="J99" s="456"/>
      <c r="K99" s="503"/>
      <c r="L99" s="456"/>
      <c r="M99" s="503"/>
      <c r="N99" s="456"/>
      <c r="O99" s="506"/>
      <c r="P99" s="451"/>
      <c r="Q99" s="506"/>
      <c r="R99" s="451"/>
      <c r="S99" s="500"/>
      <c r="T99" s="451"/>
      <c r="U99" s="500"/>
      <c r="V99" s="451"/>
      <c r="W99" s="500"/>
      <c r="X99" s="451"/>
      <c r="Y99" s="500"/>
      <c r="Z99" s="451"/>
      <c r="AA99" s="500"/>
      <c r="AB99" s="451"/>
      <c r="AC99" s="507"/>
      <c r="AD99" s="503"/>
    </row>
    <row r="100" spans="1:249" ht="15.75" customHeight="1" outlineLevel="1">
      <c r="A100" s="505"/>
      <c r="B100" s="505"/>
      <c r="C100" s="506"/>
      <c r="D100" s="507"/>
      <c r="E100" s="508"/>
      <c r="F100" s="452"/>
      <c r="G100" s="508"/>
      <c r="H100" s="452"/>
      <c r="I100" s="503"/>
      <c r="J100" s="452"/>
      <c r="K100" s="503"/>
      <c r="L100" s="452"/>
      <c r="M100" s="503"/>
      <c r="N100" s="452"/>
      <c r="O100" s="506"/>
      <c r="P100" s="452"/>
      <c r="Q100" s="506"/>
      <c r="R100" s="452"/>
      <c r="S100" s="500"/>
      <c r="T100" s="452"/>
      <c r="U100" s="500"/>
      <c r="V100" s="452"/>
      <c r="W100" s="500"/>
      <c r="X100" s="452"/>
      <c r="Y100" s="500"/>
      <c r="Z100" s="452"/>
      <c r="AA100" s="500"/>
      <c r="AB100" s="452"/>
      <c r="AC100" s="507"/>
      <c r="AD100" s="503"/>
    </row>
    <row r="101" spans="1:249" s="472" customFormat="1" ht="15.75" customHeight="1" outlineLevel="1">
      <c r="A101" s="517" t="s">
        <v>1341</v>
      </c>
      <c r="B101" s="517" t="s">
        <v>1288</v>
      </c>
      <c r="C101" s="514">
        <f>D101/D129</f>
        <v>3.1888741000537348E-3</v>
      </c>
      <c r="D101" s="502">
        <f>[1]ORÇAMENTO!$X$283</f>
        <v>8957.75</v>
      </c>
      <c r="E101" s="515"/>
      <c r="F101" s="457"/>
      <c r="G101" s="515"/>
      <c r="H101" s="457"/>
      <c r="I101" s="516"/>
      <c r="J101" s="457"/>
      <c r="K101" s="516"/>
      <c r="L101" s="457"/>
      <c r="M101" s="516"/>
      <c r="N101" s="457"/>
      <c r="O101" s="513"/>
      <c r="P101" s="454"/>
      <c r="Q101" s="513"/>
      <c r="R101" s="454"/>
      <c r="S101" s="514"/>
      <c r="T101" s="454"/>
      <c r="U101" s="514"/>
      <c r="V101" s="454"/>
      <c r="W101" s="513"/>
      <c r="X101" s="454"/>
      <c r="Y101" s="513"/>
      <c r="Z101" s="454"/>
      <c r="AA101" s="513"/>
      <c r="AB101" s="454"/>
      <c r="AC101" s="502"/>
      <c r="AD101" s="516"/>
    </row>
    <row r="102" spans="1:249" s="473" customFormat="1" ht="15.75" customHeight="1" outlineLevel="1">
      <c r="A102" s="518"/>
      <c r="B102" s="518"/>
      <c r="C102" s="514"/>
      <c r="D102" s="502"/>
      <c r="E102" s="515"/>
      <c r="F102" s="455"/>
      <c r="G102" s="515"/>
      <c r="H102" s="455"/>
      <c r="I102" s="516"/>
      <c r="J102" s="455"/>
      <c r="K102" s="516"/>
      <c r="L102" s="455"/>
      <c r="M102" s="516"/>
      <c r="N102" s="455"/>
      <c r="O102" s="513"/>
      <c r="P102" s="455"/>
      <c r="Q102" s="513"/>
      <c r="R102" s="455"/>
      <c r="S102" s="514"/>
      <c r="T102" s="455"/>
      <c r="U102" s="514"/>
      <c r="V102" s="455"/>
      <c r="W102" s="513"/>
      <c r="X102" s="455"/>
      <c r="Y102" s="513"/>
      <c r="Z102" s="455"/>
      <c r="AA102" s="513"/>
      <c r="AB102" s="455"/>
      <c r="AC102" s="502"/>
      <c r="AD102" s="516"/>
      <c r="AE102" s="472"/>
      <c r="AF102" s="472"/>
      <c r="AG102" s="472"/>
      <c r="AH102" s="472"/>
      <c r="AI102" s="472"/>
      <c r="AJ102" s="472"/>
      <c r="AK102" s="472"/>
      <c r="AL102" s="472"/>
      <c r="AM102" s="472"/>
      <c r="AN102" s="472"/>
      <c r="AO102" s="472"/>
      <c r="AP102" s="472"/>
      <c r="AQ102" s="472"/>
      <c r="AR102" s="472"/>
      <c r="AS102" s="472"/>
      <c r="AT102" s="472"/>
      <c r="AU102" s="472"/>
      <c r="AV102" s="472"/>
      <c r="AW102" s="472"/>
      <c r="AX102" s="472"/>
      <c r="AY102" s="472"/>
      <c r="AZ102" s="472"/>
      <c r="BA102" s="472"/>
      <c r="BB102" s="472"/>
      <c r="BC102" s="472"/>
      <c r="BD102" s="472"/>
      <c r="BE102" s="472"/>
      <c r="BF102" s="472"/>
      <c r="BG102" s="472"/>
      <c r="BH102" s="472"/>
      <c r="BI102" s="472"/>
      <c r="BJ102" s="472"/>
      <c r="BK102" s="472"/>
      <c r="BL102" s="472"/>
      <c r="BM102" s="472"/>
      <c r="BN102" s="472"/>
      <c r="BO102" s="472"/>
      <c r="BP102" s="472"/>
      <c r="BQ102" s="472"/>
      <c r="BR102" s="472"/>
      <c r="BS102" s="472"/>
      <c r="BT102" s="472"/>
      <c r="BU102" s="472"/>
      <c r="BV102" s="472"/>
      <c r="BW102" s="472"/>
      <c r="BX102" s="472"/>
      <c r="BY102" s="472"/>
      <c r="BZ102" s="472"/>
      <c r="CA102" s="472"/>
      <c r="CB102" s="472"/>
      <c r="CC102" s="472"/>
      <c r="CD102" s="472"/>
      <c r="CE102" s="472"/>
      <c r="CF102" s="472"/>
      <c r="CG102" s="472"/>
      <c r="CH102" s="472"/>
      <c r="CI102" s="472"/>
      <c r="CJ102" s="472"/>
      <c r="CK102" s="472"/>
      <c r="CL102" s="472"/>
      <c r="CM102" s="472"/>
      <c r="CN102" s="472"/>
      <c r="CO102" s="472"/>
      <c r="CP102" s="472"/>
      <c r="CQ102" s="472"/>
      <c r="CR102" s="472"/>
      <c r="CS102" s="472"/>
      <c r="CT102" s="472"/>
      <c r="CU102" s="472"/>
      <c r="CV102" s="472"/>
      <c r="CW102" s="472"/>
      <c r="CX102" s="472"/>
      <c r="CY102" s="472"/>
      <c r="CZ102" s="472"/>
      <c r="DA102" s="472"/>
      <c r="DB102" s="472"/>
      <c r="DC102" s="472"/>
      <c r="DD102" s="472"/>
      <c r="DE102" s="472"/>
      <c r="DF102" s="472"/>
      <c r="DG102" s="472"/>
      <c r="DH102" s="472"/>
      <c r="DI102" s="472"/>
      <c r="DJ102" s="472"/>
      <c r="DK102" s="472"/>
      <c r="DL102" s="472"/>
      <c r="DM102" s="472"/>
      <c r="DN102" s="472"/>
      <c r="DO102" s="472"/>
      <c r="DP102" s="472"/>
      <c r="DQ102" s="472"/>
      <c r="DR102" s="472"/>
      <c r="DS102" s="472"/>
      <c r="DT102" s="472"/>
      <c r="DU102" s="472"/>
      <c r="DV102" s="472"/>
      <c r="DW102" s="472"/>
      <c r="DX102" s="472"/>
      <c r="DY102" s="472"/>
      <c r="DZ102" s="472"/>
      <c r="EA102" s="472"/>
      <c r="EB102" s="472"/>
      <c r="EC102" s="472"/>
      <c r="ED102" s="472"/>
      <c r="EE102" s="472"/>
      <c r="EF102" s="472"/>
      <c r="EG102" s="472"/>
      <c r="EH102" s="472"/>
      <c r="EI102" s="472"/>
      <c r="EJ102" s="472"/>
      <c r="EK102" s="472"/>
      <c r="EL102" s="472"/>
      <c r="EM102" s="472"/>
      <c r="EN102" s="472"/>
      <c r="EO102" s="472"/>
      <c r="EP102" s="472"/>
      <c r="EQ102" s="472"/>
      <c r="ER102" s="472"/>
      <c r="ES102" s="472"/>
      <c r="ET102" s="472"/>
      <c r="EU102" s="472"/>
      <c r="EV102" s="472"/>
      <c r="EW102" s="472"/>
      <c r="EX102" s="472"/>
      <c r="EY102" s="472"/>
      <c r="EZ102" s="472"/>
      <c r="FA102" s="472"/>
      <c r="FB102" s="472"/>
      <c r="FC102" s="472"/>
      <c r="FD102" s="472"/>
      <c r="FE102" s="472"/>
      <c r="FF102" s="472"/>
      <c r="FG102" s="472"/>
      <c r="FH102" s="472"/>
      <c r="FI102" s="472"/>
      <c r="FJ102" s="472"/>
      <c r="FK102" s="472"/>
      <c r="FL102" s="472"/>
      <c r="FM102" s="472"/>
      <c r="FN102" s="472"/>
      <c r="FO102" s="472"/>
      <c r="FP102" s="472"/>
      <c r="FQ102" s="472"/>
      <c r="FR102" s="472"/>
      <c r="FS102" s="472"/>
      <c r="FT102" s="472"/>
      <c r="FU102" s="472"/>
      <c r="FV102" s="472"/>
      <c r="FW102" s="472"/>
      <c r="FX102" s="472"/>
      <c r="FY102" s="472"/>
      <c r="FZ102" s="472"/>
      <c r="GA102" s="472"/>
      <c r="GB102" s="472"/>
      <c r="GC102" s="472"/>
      <c r="GD102" s="472"/>
      <c r="GE102" s="472"/>
      <c r="GF102" s="472"/>
      <c r="GG102" s="472"/>
      <c r="GH102" s="472"/>
      <c r="GI102" s="472"/>
      <c r="GJ102" s="472"/>
      <c r="GK102" s="472"/>
      <c r="GL102" s="472"/>
      <c r="GM102" s="472"/>
      <c r="GN102" s="472"/>
      <c r="GO102" s="472"/>
      <c r="GP102" s="472"/>
      <c r="GQ102" s="472"/>
      <c r="GR102" s="472"/>
      <c r="GS102" s="472"/>
      <c r="GT102" s="472"/>
      <c r="GU102" s="472"/>
      <c r="GV102" s="472"/>
      <c r="GW102" s="472"/>
      <c r="GX102" s="472"/>
      <c r="GY102" s="472"/>
      <c r="GZ102" s="472"/>
      <c r="HA102" s="472"/>
      <c r="HB102" s="472"/>
      <c r="HC102" s="472"/>
      <c r="HD102" s="472"/>
      <c r="HE102" s="472"/>
      <c r="HF102" s="472"/>
      <c r="HG102" s="472"/>
      <c r="HH102" s="472"/>
      <c r="HI102" s="472"/>
      <c r="HJ102" s="472"/>
      <c r="HK102" s="472"/>
      <c r="HL102" s="472"/>
      <c r="HM102" s="472"/>
      <c r="HN102" s="472"/>
      <c r="HO102" s="472"/>
      <c r="HP102" s="472"/>
      <c r="HQ102" s="472"/>
      <c r="HR102" s="472"/>
      <c r="HS102" s="472"/>
      <c r="HT102" s="472"/>
      <c r="HU102" s="472"/>
      <c r="HV102" s="472"/>
      <c r="HW102" s="472"/>
      <c r="HX102" s="472"/>
      <c r="HY102" s="472"/>
      <c r="HZ102" s="472"/>
      <c r="IA102" s="472"/>
      <c r="IB102" s="472"/>
      <c r="IC102" s="472"/>
      <c r="ID102" s="472"/>
      <c r="IE102" s="472"/>
      <c r="IF102" s="472"/>
      <c r="IG102" s="472"/>
      <c r="IH102" s="472"/>
      <c r="II102" s="472"/>
      <c r="IJ102" s="472"/>
      <c r="IK102" s="472"/>
      <c r="IL102" s="472"/>
      <c r="IM102" s="472"/>
      <c r="IN102" s="472"/>
      <c r="IO102" s="472"/>
    </row>
    <row r="103" spans="1:249" s="459" customFormat="1" ht="15.75" customHeight="1" outlineLevel="1">
      <c r="A103" s="509" t="s">
        <v>129</v>
      </c>
      <c r="B103" s="509" t="s">
        <v>1164</v>
      </c>
      <c r="C103" s="511">
        <f>D103/D129</f>
        <v>1.6432700499068452E-3</v>
      </c>
      <c r="D103" s="512">
        <f>[1]ORÇAMENTO!$X$287</f>
        <v>4616.05</v>
      </c>
      <c r="E103" s="508"/>
      <c r="F103" s="456"/>
      <c r="G103" s="508"/>
      <c r="H103" s="456"/>
      <c r="I103" s="503"/>
      <c r="J103" s="456"/>
      <c r="K103" s="503"/>
      <c r="L103" s="456"/>
      <c r="M103" s="503"/>
      <c r="N103" s="456"/>
      <c r="O103" s="506"/>
      <c r="P103" s="451"/>
      <c r="Q103" s="500"/>
      <c r="R103" s="451"/>
      <c r="S103" s="500"/>
      <c r="T103" s="451"/>
      <c r="U103" s="500"/>
      <c r="V103" s="451"/>
      <c r="W103" s="500"/>
      <c r="X103" s="451"/>
      <c r="Y103" s="500"/>
      <c r="Z103" s="451"/>
      <c r="AA103" s="500"/>
      <c r="AB103" s="451"/>
      <c r="AC103" s="507"/>
      <c r="AD103" s="503"/>
    </row>
    <row r="104" spans="1:249" ht="15.75" customHeight="1" outlineLevel="1">
      <c r="A104" s="510"/>
      <c r="B104" s="510"/>
      <c r="C104" s="511"/>
      <c r="D104" s="512"/>
      <c r="E104" s="508"/>
      <c r="F104" s="452"/>
      <c r="G104" s="508"/>
      <c r="H104" s="452"/>
      <c r="I104" s="503"/>
      <c r="J104" s="452"/>
      <c r="K104" s="503"/>
      <c r="L104" s="452"/>
      <c r="M104" s="503"/>
      <c r="N104" s="452"/>
      <c r="O104" s="506"/>
      <c r="P104" s="452"/>
      <c r="Q104" s="500"/>
      <c r="R104" s="452"/>
      <c r="S104" s="500"/>
      <c r="T104" s="452"/>
      <c r="U104" s="500"/>
      <c r="V104" s="452"/>
      <c r="W104" s="500"/>
      <c r="X104" s="452"/>
      <c r="Y104" s="500"/>
      <c r="Z104" s="452"/>
      <c r="AA104" s="500"/>
      <c r="AB104" s="452"/>
      <c r="AC104" s="507"/>
      <c r="AD104" s="503"/>
    </row>
    <row r="105" spans="1:249" s="459" customFormat="1" ht="15.75" customHeight="1" outlineLevel="1">
      <c r="A105" s="509" t="s">
        <v>131</v>
      </c>
      <c r="B105" s="509" t="s">
        <v>1289</v>
      </c>
      <c r="C105" s="511">
        <f>D105/D129</f>
        <v>8.5898804247415469E-3</v>
      </c>
      <c r="D105" s="512">
        <f>[1]ORÇAMENTO!$X$298</f>
        <v>24129.52</v>
      </c>
      <c r="E105" s="508"/>
      <c r="F105" s="456"/>
      <c r="G105" s="508"/>
      <c r="H105" s="456"/>
      <c r="I105" s="503"/>
      <c r="J105" s="456"/>
      <c r="K105" s="506"/>
      <c r="L105" s="451"/>
      <c r="M105" s="506"/>
      <c r="N105" s="451"/>
      <c r="O105" s="506"/>
      <c r="P105" s="451"/>
      <c r="Q105" s="506"/>
      <c r="R105" s="451"/>
      <c r="S105" s="500"/>
      <c r="T105" s="451"/>
      <c r="U105" s="500"/>
      <c r="V105" s="451"/>
      <c r="W105" s="500"/>
      <c r="X105" s="451"/>
      <c r="Y105" s="500"/>
      <c r="Z105" s="451"/>
      <c r="AA105" s="500"/>
      <c r="AB105" s="451"/>
      <c r="AC105" s="507"/>
      <c r="AD105" s="503"/>
    </row>
    <row r="106" spans="1:249" ht="15.75" customHeight="1" outlineLevel="1">
      <c r="A106" s="510"/>
      <c r="B106" s="510"/>
      <c r="C106" s="511"/>
      <c r="D106" s="512"/>
      <c r="E106" s="508"/>
      <c r="F106" s="452"/>
      <c r="G106" s="508"/>
      <c r="H106" s="452"/>
      <c r="I106" s="503"/>
      <c r="J106" s="452"/>
      <c r="K106" s="506"/>
      <c r="L106" s="452"/>
      <c r="M106" s="506"/>
      <c r="N106" s="452"/>
      <c r="O106" s="506"/>
      <c r="P106" s="452"/>
      <c r="Q106" s="506"/>
      <c r="R106" s="452"/>
      <c r="S106" s="500"/>
      <c r="T106" s="452"/>
      <c r="U106" s="500"/>
      <c r="V106" s="452"/>
      <c r="W106" s="500"/>
      <c r="X106" s="452"/>
      <c r="Y106" s="500"/>
      <c r="Z106" s="452"/>
      <c r="AA106" s="500"/>
      <c r="AB106" s="452"/>
      <c r="AC106" s="507"/>
      <c r="AD106" s="503"/>
    </row>
    <row r="107" spans="1:249" s="474" customFormat="1" ht="15.75" customHeight="1" outlineLevel="1">
      <c r="A107" s="477" t="s">
        <v>135</v>
      </c>
      <c r="B107" s="477" t="s">
        <v>1292</v>
      </c>
      <c r="C107" s="523"/>
      <c r="D107" s="524"/>
      <c r="E107" s="524"/>
      <c r="F107" s="524"/>
      <c r="G107" s="524"/>
      <c r="H107" s="524"/>
      <c r="I107" s="524"/>
      <c r="J107" s="524"/>
      <c r="K107" s="524"/>
      <c r="L107" s="524"/>
      <c r="M107" s="524"/>
      <c r="N107" s="524"/>
      <c r="O107" s="524"/>
      <c r="P107" s="524"/>
      <c r="Q107" s="524"/>
      <c r="R107" s="524"/>
      <c r="S107" s="524"/>
      <c r="T107" s="524"/>
      <c r="U107" s="524"/>
      <c r="V107" s="524"/>
      <c r="W107" s="524"/>
      <c r="X107" s="524"/>
      <c r="Y107" s="524"/>
      <c r="Z107" s="524"/>
      <c r="AA107" s="524"/>
      <c r="AB107" s="524"/>
      <c r="AC107" s="524"/>
      <c r="AD107" s="525"/>
      <c r="AE107" s="471"/>
      <c r="AF107" s="471"/>
      <c r="AG107" s="471"/>
      <c r="AH107" s="471"/>
      <c r="AI107" s="471"/>
      <c r="AJ107" s="471"/>
      <c r="AK107" s="471"/>
      <c r="AL107" s="471"/>
      <c r="AM107" s="471"/>
      <c r="AN107" s="471"/>
      <c r="AO107" s="471"/>
      <c r="AP107" s="471"/>
      <c r="AQ107" s="471"/>
      <c r="AR107" s="471"/>
      <c r="AS107" s="471"/>
      <c r="AT107" s="471"/>
      <c r="AU107" s="471"/>
      <c r="AV107" s="471"/>
      <c r="AW107" s="471"/>
      <c r="AX107" s="471"/>
      <c r="AY107" s="471"/>
      <c r="AZ107" s="471"/>
      <c r="BA107" s="471"/>
      <c r="BB107" s="471"/>
      <c r="BC107" s="471"/>
      <c r="BD107" s="471"/>
      <c r="BE107" s="471"/>
      <c r="BF107" s="471"/>
      <c r="BG107" s="471"/>
      <c r="BH107" s="471"/>
      <c r="BI107" s="471"/>
      <c r="BJ107" s="471"/>
      <c r="BK107" s="471"/>
      <c r="BL107" s="471"/>
      <c r="BM107" s="471"/>
      <c r="BN107" s="471"/>
      <c r="BO107" s="471"/>
      <c r="BP107" s="471"/>
      <c r="BQ107" s="471"/>
      <c r="BR107" s="471"/>
      <c r="BS107" s="471"/>
      <c r="BT107" s="471"/>
      <c r="BU107" s="471"/>
      <c r="BV107" s="471"/>
      <c r="BW107" s="471"/>
      <c r="BX107" s="471"/>
      <c r="BY107" s="471"/>
      <c r="BZ107" s="471"/>
      <c r="CA107" s="471"/>
      <c r="CB107" s="471"/>
      <c r="CC107" s="471"/>
      <c r="CD107" s="471"/>
      <c r="CE107" s="471"/>
      <c r="CF107" s="471"/>
      <c r="CG107" s="471"/>
      <c r="CH107" s="471"/>
      <c r="CI107" s="471"/>
      <c r="CJ107" s="471"/>
      <c r="CK107" s="471"/>
      <c r="CL107" s="471"/>
      <c r="CM107" s="471"/>
      <c r="CN107" s="471"/>
      <c r="CO107" s="471"/>
      <c r="CP107" s="471"/>
      <c r="CQ107" s="471"/>
      <c r="CR107" s="471"/>
      <c r="CS107" s="471"/>
      <c r="CT107" s="471"/>
      <c r="CU107" s="471"/>
      <c r="CV107" s="471"/>
      <c r="CW107" s="471"/>
      <c r="CX107" s="471"/>
      <c r="CY107" s="471"/>
      <c r="CZ107" s="471"/>
      <c r="DA107" s="471"/>
      <c r="DB107" s="471"/>
      <c r="DC107" s="471"/>
      <c r="DD107" s="471"/>
      <c r="DE107" s="471"/>
      <c r="DF107" s="471"/>
      <c r="DG107" s="471"/>
      <c r="DH107" s="471"/>
      <c r="DI107" s="471"/>
      <c r="DJ107" s="471"/>
      <c r="DK107" s="471"/>
      <c r="DL107" s="471"/>
      <c r="DM107" s="471"/>
      <c r="DN107" s="471"/>
      <c r="DO107" s="471"/>
      <c r="DP107" s="471"/>
      <c r="DQ107" s="471"/>
      <c r="DR107" s="471"/>
      <c r="DS107" s="471"/>
      <c r="DT107" s="471"/>
      <c r="DU107" s="471"/>
      <c r="DV107" s="471"/>
      <c r="DW107" s="471"/>
      <c r="DX107" s="471"/>
      <c r="DY107" s="471"/>
      <c r="DZ107" s="471"/>
      <c r="EA107" s="471"/>
      <c r="EB107" s="471"/>
      <c r="EC107" s="471"/>
      <c r="ED107" s="471"/>
      <c r="EE107" s="471"/>
      <c r="EF107" s="471"/>
      <c r="EG107" s="471"/>
      <c r="EH107" s="471"/>
      <c r="EI107" s="471"/>
      <c r="EJ107" s="471"/>
      <c r="EK107" s="471"/>
      <c r="EL107" s="471"/>
      <c r="EM107" s="471"/>
      <c r="EN107" s="471"/>
      <c r="EO107" s="471"/>
      <c r="EP107" s="471"/>
      <c r="EQ107" s="471"/>
      <c r="ER107" s="471"/>
      <c r="ES107" s="471"/>
      <c r="ET107" s="471"/>
      <c r="EU107" s="471"/>
      <c r="EV107" s="471"/>
      <c r="EW107" s="471"/>
      <c r="EX107" s="471"/>
      <c r="EY107" s="471"/>
      <c r="EZ107" s="471"/>
      <c r="FA107" s="471"/>
      <c r="FB107" s="471"/>
      <c r="FC107" s="471"/>
      <c r="FD107" s="471"/>
      <c r="FE107" s="471"/>
      <c r="FF107" s="471"/>
      <c r="FG107" s="471"/>
      <c r="FH107" s="471"/>
      <c r="FI107" s="471"/>
      <c r="FJ107" s="471"/>
      <c r="FK107" s="471"/>
      <c r="FL107" s="471"/>
      <c r="FM107" s="471"/>
      <c r="FN107" s="471"/>
      <c r="FO107" s="471"/>
      <c r="FP107" s="471"/>
      <c r="FQ107" s="471"/>
      <c r="FR107" s="471"/>
      <c r="FS107" s="471"/>
      <c r="FT107" s="471"/>
      <c r="FU107" s="471"/>
      <c r="FV107" s="471"/>
      <c r="FW107" s="471"/>
      <c r="FX107" s="471"/>
      <c r="FY107" s="471"/>
      <c r="FZ107" s="471"/>
      <c r="GA107" s="471"/>
      <c r="GB107" s="471"/>
      <c r="GC107" s="471"/>
      <c r="GD107" s="471"/>
      <c r="GE107" s="471"/>
      <c r="GF107" s="471"/>
      <c r="GG107" s="471"/>
      <c r="GH107" s="471"/>
      <c r="GI107" s="471"/>
      <c r="GJ107" s="471"/>
      <c r="GK107" s="471"/>
      <c r="GL107" s="471"/>
      <c r="GM107" s="471"/>
      <c r="GN107" s="471"/>
      <c r="GO107" s="471"/>
      <c r="GP107" s="471"/>
      <c r="GQ107" s="471"/>
      <c r="GR107" s="471"/>
      <c r="GS107" s="471"/>
      <c r="GT107" s="471"/>
      <c r="GU107" s="471"/>
      <c r="GV107" s="471"/>
      <c r="GW107" s="471"/>
      <c r="GX107" s="471"/>
      <c r="GY107" s="471"/>
      <c r="GZ107" s="471"/>
      <c r="HA107" s="471"/>
      <c r="HB107" s="471"/>
      <c r="HC107" s="471"/>
      <c r="HD107" s="471"/>
      <c r="HE107" s="471"/>
      <c r="HF107" s="471"/>
      <c r="HG107" s="471"/>
      <c r="HH107" s="471"/>
      <c r="HI107" s="471"/>
      <c r="HJ107" s="471"/>
      <c r="HK107" s="471"/>
      <c r="HL107" s="471"/>
      <c r="HM107" s="471"/>
      <c r="HN107" s="471"/>
      <c r="HO107" s="471"/>
      <c r="HP107" s="471"/>
      <c r="HQ107" s="471"/>
      <c r="HR107" s="471"/>
      <c r="HS107" s="471"/>
      <c r="HT107" s="471"/>
      <c r="HU107" s="471"/>
      <c r="HV107" s="471"/>
      <c r="HW107" s="471"/>
      <c r="HX107" s="471"/>
      <c r="HY107" s="471"/>
      <c r="HZ107" s="471"/>
      <c r="IA107" s="471"/>
      <c r="IB107" s="471"/>
      <c r="IC107" s="471"/>
      <c r="ID107" s="471"/>
      <c r="IE107" s="471"/>
      <c r="IF107" s="471"/>
      <c r="IG107" s="471"/>
      <c r="IH107" s="471"/>
      <c r="II107" s="471"/>
      <c r="IJ107" s="471"/>
      <c r="IK107" s="471"/>
      <c r="IL107" s="471"/>
      <c r="IM107" s="471"/>
      <c r="IN107" s="471"/>
      <c r="IO107" s="471"/>
    </row>
    <row r="108" spans="1:249" s="459" customFormat="1" ht="15.75" customHeight="1" outlineLevel="1">
      <c r="A108" s="504" t="s">
        <v>137</v>
      </c>
      <c r="B108" s="504" t="s">
        <v>1342</v>
      </c>
      <c r="C108" s="506">
        <f>D108/D129</f>
        <v>1.7238082776731768E-2</v>
      </c>
      <c r="D108" s="507">
        <f>[1]ORÇAMENTO!$X$309</f>
        <v>48422.87</v>
      </c>
      <c r="E108" s="508"/>
      <c r="F108" s="456"/>
      <c r="G108" s="508"/>
      <c r="H108" s="456"/>
      <c r="I108" s="503"/>
      <c r="J108" s="456"/>
      <c r="K108" s="503"/>
      <c r="L108" s="456"/>
      <c r="M108" s="503"/>
      <c r="N108" s="456"/>
      <c r="O108" s="500"/>
      <c r="P108" s="451"/>
      <c r="Q108" s="500"/>
      <c r="R108" s="451"/>
      <c r="S108" s="500"/>
      <c r="T108" s="451"/>
      <c r="U108" s="500"/>
      <c r="V108" s="451"/>
      <c r="W108" s="514"/>
      <c r="X108" s="454"/>
      <c r="Y108" s="514"/>
      <c r="Z108" s="454"/>
      <c r="AA108" s="500"/>
      <c r="AB108" s="451"/>
      <c r="AC108" s="507"/>
      <c r="AD108" s="503"/>
    </row>
    <row r="109" spans="1:249" ht="15.75" customHeight="1" outlineLevel="1">
      <c r="A109" s="505"/>
      <c r="B109" s="505"/>
      <c r="C109" s="506"/>
      <c r="D109" s="507"/>
      <c r="E109" s="508"/>
      <c r="F109" s="452"/>
      <c r="G109" s="508"/>
      <c r="H109" s="452"/>
      <c r="I109" s="503"/>
      <c r="J109" s="452"/>
      <c r="K109" s="503"/>
      <c r="L109" s="452"/>
      <c r="M109" s="503"/>
      <c r="N109" s="452"/>
      <c r="O109" s="500"/>
      <c r="P109" s="452"/>
      <c r="Q109" s="500"/>
      <c r="R109" s="452"/>
      <c r="S109" s="500"/>
      <c r="T109" s="452"/>
      <c r="U109" s="500"/>
      <c r="V109" s="452"/>
      <c r="W109" s="514"/>
      <c r="X109" s="455"/>
      <c r="Y109" s="514"/>
      <c r="Z109" s="455"/>
      <c r="AA109" s="500"/>
      <c r="AB109" s="452"/>
      <c r="AC109" s="507"/>
      <c r="AD109" s="503"/>
    </row>
    <row r="110" spans="1:249" s="459" customFormat="1" ht="15.75" customHeight="1" outlineLevel="1">
      <c r="A110" s="504" t="s">
        <v>1343</v>
      </c>
      <c r="B110" s="504" t="s">
        <v>1294</v>
      </c>
      <c r="C110" s="506">
        <f>D110/D129</f>
        <v>5.4813035468706285E-3</v>
      </c>
      <c r="D110" s="507">
        <f>[1]ORÇAMENTO!$X$317</f>
        <v>15397.33</v>
      </c>
      <c r="E110" s="508"/>
      <c r="F110" s="456"/>
      <c r="G110" s="508"/>
      <c r="H110" s="456"/>
      <c r="I110" s="503"/>
      <c r="J110" s="456"/>
      <c r="K110" s="506"/>
      <c r="L110" s="451"/>
      <c r="M110" s="506"/>
      <c r="N110" s="451"/>
      <c r="O110" s="506"/>
      <c r="P110" s="451"/>
      <c r="Q110" s="506"/>
      <c r="R110" s="451"/>
      <c r="S110" s="506"/>
      <c r="T110" s="451"/>
      <c r="U110" s="500"/>
      <c r="V110" s="451"/>
      <c r="W110" s="500"/>
      <c r="X110" s="451"/>
      <c r="Y110" s="500"/>
      <c r="Z110" s="451"/>
      <c r="AA110" s="500"/>
      <c r="AB110" s="451"/>
      <c r="AC110" s="507"/>
      <c r="AD110" s="503"/>
    </row>
    <row r="111" spans="1:249" ht="15.75" customHeight="1" outlineLevel="1">
      <c r="A111" s="505"/>
      <c r="B111" s="505"/>
      <c r="C111" s="506"/>
      <c r="D111" s="507"/>
      <c r="E111" s="508"/>
      <c r="F111" s="452"/>
      <c r="G111" s="508"/>
      <c r="H111" s="452"/>
      <c r="I111" s="503"/>
      <c r="J111" s="452"/>
      <c r="K111" s="506"/>
      <c r="L111" s="452"/>
      <c r="M111" s="506"/>
      <c r="N111" s="452"/>
      <c r="O111" s="506"/>
      <c r="P111" s="452"/>
      <c r="Q111" s="506"/>
      <c r="R111" s="452"/>
      <c r="S111" s="506"/>
      <c r="T111" s="452"/>
      <c r="U111" s="500"/>
      <c r="V111" s="452"/>
      <c r="W111" s="500"/>
      <c r="X111" s="452"/>
      <c r="Y111" s="500"/>
      <c r="Z111" s="452"/>
      <c r="AA111" s="500"/>
      <c r="AB111" s="452"/>
      <c r="AC111" s="507"/>
      <c r="AD111" s="503"/>
    </row>
    <row r="112" spans="1:249" s="459" customFormat="1" ht="15.75" customHeight="1" outlineLevel="1">
      <c r="A112" s="504" t="s">
        <v>1344</v>
      </c>
      <c r="B112" s="504" t="s">
        <v>1298</v>
      </c>
      <c r="C112" s="506">
        <f>D112/D129</f>
        <v>6.2328600575803979E-4</v>
      </c>
      <c r="D112" s="507">
        <f>[1]ORÇAMENTO!$X$321</f>
        <v>1750.85</v>
      </c>
      <c r="E112" s="508"/>
      <c r="F112" s="456"/>
      <c r="G112" s="508"/>
      <c r="H112" s="456"/>
      <c r="I112" s="506"/>
      <c r="J112" s="451"/>
      <c r="K112" s="506"/>
      <c r="L112" s="451"/>
      <c r="M112" s="503"/>
      <c r="N112" s="456"/>
      <c r="O112" s="500"/>
      <c r="P112" s="451"/>
      <c r="Q112" s="500"/>
      <c r="R112" s="451"/>
      <c r="S112" s="500"/>
      <c r="T112" s="451"/>
      <c r="U112" s="500"/>
      <c r="V112" s="451"/>
      <c r="W112" s="500"/>
      <c r="X112" s="451"/>
      <c r="Y112" s="500"/>
      <c r="Z112" s="451"/>
      <c r="AA112" s="500"/>
      <c r="AB112" s="451"/>
      <c r="AC112" s="507"/>
      <c r="AD112" s="503"/>
    </row>
    <row r="113" spans="1:249" ht="15.75" customHeight="1" outlineLevel="1">
      <c r="A113" s="505"/>
      <c r="B113" s="505"/>
      <c r="C113" s="506"/>
      <c r="D113" s="507"/>
      <c r="E113" s="508"/>
      <c r="F113" s="452"/>
      <c r="G113" s="508"/>
      <c r="H113" s="452"/>
      <c r="I113" s="506"/>
      <c r="J113" s="452"/>
      <c r="K113" s="506"/>
      <c r="L113" s="452"/>
      <c r="M113" s="503"/>
      <c r="N113" s="452"/>
      <c r="O113" s="500"/>
      <c r="P113" s="452"/>
      <c r="Q113" s="500"/>
      <c r="R113" s="452"/>
      <c r="S113" s="500"/>
      <c r="T113" s="452"/>
      <c r="U113" s="500"/>
      <c r="V113" s="452"/>
      <c r="W113" s="500"/>
      <c r="X113" s="452"/>
      <c r="Y113" s="500"/>
      <c r="Z113" s="452"/>
      <c r="AA113" s="500"/>
      <c r="AB113" s="452"/>
      <c r="AC113" s="507"/>
      <c r="AD113" s="503"/>
    </row>
    <row r="114" spans="1:249" s="472" customFormat="1" ht="15.75" customHeight="1" outlineLevel="1">
      <c r="A114" s="519" t="s">
        <v>899</v>
      </c>
      <c r="B114" s="519" t="s">
        <v>1299</v>
      </c>
      <c r="C114" s="521">
        <f>D114/D129</f>
        <v>5.3109457064437003E-2</v>
      </c>
      <c r="D114" s="522">
        <f>[1]ORÇAMENTO!$X$324</f>
        <v>149187.84</v>
      </c>
      <c r="E114" s="515"/>
      <c r="F114" s="457"/>
      <c r="G114" s="515"/>
      <c r="H114" s="457"/>
      <c r="I114" s="516"/>
      <c r="J114" s="457"/>
      <c r="K114" s="516"/>
      <c r="L114" s="457"/>
      <c r="M114" s="516"/>
      <c r="N114" s="457"/>
      <c r="O114" s="513"/>
      <c r="P114" s="454"/>
      <c r="Q114" s="513"/>
      <c r="R114" s="454"/>
      <c r="S114" s="513"/>
      <c r="T114" s="454"/>
      <c r="U114" s="513"/>
      <c r="V114" s="454"/>
      <c r="W114" s="514"/>
      <c r="X114" s="454"/>
      <c r="Y114" s="514"/>
      <c r="Z114" s="454"/>
      <c r="AA114" s="514"/>
      <c r="AB114" s="454"/>
      <c r="AC114" s="502"/>
      <c r="AD114" s="516"/>
    </row>
    <row r="115" spans="1:249" s="473" customFormat="1" ht="15.75" customHeight="1" outlineLevel="1">
      <c r="A115" s="520"/>
      <c r="B115" s="520"/>
      <c r="C115" s="521"/>
      <c r="D115" s="522"/>
      <c r="E115" s="515"/>
      <c r="F115" s="455"/>
      <c r="G115" s="515"/>
      <c r="H115" s="455"/>
      <c r="I115" s="516"/>
      <c r="J115" s="455"/>
      <c r="K115" s="516"/>
      <c r="L115" s="455"/>
      <c r="M115" s="516"/>
      <c r="N115" s="455"/>
      <c r="O115" s="513"/>
      <c r="P115" s="455"/>
      <c r="Q115" s="513"/>
      <c r="R115" s="455"/>
      <c r="S115" s="513"/>
      <c r="T115" s="455"/>
      <c r="U115" s="513"/>
      <c r="V115" s="455"/>
      <c r="W115" s="514"/>
      <c r="X115" s="455"/>
      <c r="Y115" s="514"/>
      <c r="Z115" s="455"/>
      <c r="AA115" s="514"/>
      <c r="AB115" s="455"/>
      <c r="AC115" s="502"/>
      <c r="AD115" s="516"/>
      <c r="AE115" s="472"/>
      <c r="AF115" s="472"/>
      <c r="AG115" s="472"/>
      <c r="AH115" s="472"/>
      <c r="AI115" s="472"/>
      <c r="AJ115" s="472"/>
      <c r="AK115" s="472"/>
      <c r="AL115" s="472"/>
      <c r="AM115" s="472"/>
      <c r="AN115" s="472"/>
      <c r="AO115" s="472"/>
      <c r="AP115" s="472"/>
      <c r="AQ115" s="472"/>
      <c r="AR115" s="472"/>
      <c r="AS115" s="472"/>
      <c r="AT115" s="472"/>
      <c r="AU115" s="472"/>
      <c r="AV115" s="472"/>
      <c r="AW115" s="472"/>
      <c r="AX115" s="472"/>
      <c r="AY115" s="472"/>
      <c r="AZ115" s="472"/>
      <c r="BA115" s="472"/>
      <c r="BB115" s="472"/>
      <c r="BC115" s="472"/>
      <c r="BD115" s="472"/>
      <c r="BE115" s="472"/>
      <c r="BF115" s="472"/>
      <c r="BG115" s="472"/>
      <c r="BH115" s="472"/>
      <c r="BI115" s="472"/>
      <c r="BJ115" s="472"/>
      <c r="BK115" s="472"/>
      <c r="BL115" s="472"/>
      <c r="BM115" s="472"/>
      <c r="BN115" s="472"/>
      <c r="BO115" s="472"/>
      <c r="BP115" s="472"/>
      <c r="BQ115" s="472"/>
      <c r="BR115" s="472"/>
      <c r="BS115" s="472"/>
      <c r="BT115" s="472"/>
      <c r="BU115" s="472"/>
      <c r="BV115" s="472"/>
      <c r="BW115" s="472"/>
      <c r="BX115" s="472"/>
      <c r="BY115" s="472"/>
      <c r="BZ115" s="472"/>
      <c r="CA115" s="472"/>
      <c r="CB115" s="472"/>
      <c r="CC115" s="472"/>
      <c r="CD115" s="472"/>
      <c r="CE115" s="472"/>
      <c r="CF115" s="472"/>
      <c r="CG115" s="472"/>
      <c r="CH115" s="472"/>
      <c r="CI115" s="472"/>
      <c r="CJ115" s="472"/>
      <c r="CK115" s="472"/>
      <c r="CL115" s="472"/>
      <c r="CM115" s="472"/>
      <c r="CN115" s="472"/>
      <c r="CO115" s="472"/>
      <c r="CP115" s="472"/>
      <c r="CQ115" s="472"/>
      <c r="CR115" s="472"/>
      <c r="CS115" s="472"/>
      <c r="CT115" s="472"/>
      <c r="CU115" s="472"/>
      <c r="CV115" s="472"/>
      <c r="CW115" s="472"/>
      <c r="CX115" s="472"/>
      <c r="CY115" s="472"/>
      <c r="CZ115" s="472"/>
      <c r="DA115" s="472"/>
      <c r="DB115" s="472"/>
      <c r="DC115" s="472"/>
      <c r="DD115" s="472"/>
      <c r="DE115" s="472"/>
      <c r="DF115" s="472"/>
      <c r="DG115" s="472"/>
      <c r="DH115" s="472"/>
      <c r="DI115" s="472"/>
      <c r="DJ115" s="472"/>
      <c r="DK115" s="472"/>
      <c r="DL115" s="472"/>
      <c r="DM115" s="472"/>
      <c r="DN115" s="472"/>
      <c r="DO115" s="472"/>
      <c r="DP115" s="472"/>
      <c r="DQ115" s="472"/>
      <c r="DR115" s="472"/>
      <c r="DS115" s="472"/>
      <c r="DT115" s="472"/>
      <c r="DU115" s="472"/>
      <c r="DV115" s="472"/>
      <c r="DW115" s="472"/>
      <c r="DX115" s="472"/>
      <c r="DY115" s="472"/>
      <c r="DZ115" s="472"/>
      <c r="EA115" s="472"/>
      <c r="EB115" s="472"/>
      <c r="EC115" s="472"/>
      <c r="ED115" s="472"/>
      <c r="EE115" s="472"/>
      <c r="EF115" s="472"/>
      <c r="EG115" s="472"/>
      <c r="EH115" s="472"/>
      <c r="EI115" s="472"/>
      <c r="EJ115" s="472"/>
      <c r="EK115" s="472"/>
      <c r="EL115" s="472"/>
      <c r="EM115" s="472"/>
      <c r="EN115" s="472"/>
      <c r="EO115" s="472"/>
      <c r="EP115" s="472"/>
      <c r="EQ115" s="472"/>
      <c r="ER115" s="472"/>
      <c r="ES115" s="472"/>
      <c r="ET115" s="472"/>
      <c r="EU115" s="472"/>
      <c r="EV115" s="472"/>
      <c r="EW115" s="472"/>
      <c r="EX115" s="472"/>
      <c r="EY115" s="472"/>
      <c r="EZ115" s="472"/>
      <c r="FA115" s="472"/>
      <c r="FB115" s="472"/>
      <c r="FC115" s="472"/>
      <c r="FD115" s="472"/>
      <c r="FE115" s="472"/>
      <c r="FF115" s="472"/>
      <c r="FG115" s="472"/>
      <c r="FH115" s="472"/>
      <c r="FI115" s="472"/>
      <c r="FJ115" s="472"/>
      <c r="FK115" s="472"/>
      <c r="FL115" s="472"/>
      <c r="FM115" s="472"/>
      <c r="FN115" s="472"/>
      <c r="FO115" s="472"/>
      <c r="FP115" s="472"/>
      <c r="FQ115" s="472"/>
      <c r="FR115" s="472"/>
      <c r="FS115" s="472"/>
      <c r="FT115" s="472"/>
      <c r="FU115" s="472"/>
      <c r="FV115" s="472"/>
      <c r="FW115" s="472"/>
      <c r="FX115" s="472"/>
      <c r="FY115" s="472"/>
      <c r="FZ115" s="472"/>
      <c r="GA115" s="472"/>
      <c r="GB115" s="472"/>
      <c r="GC115" s="472"/>
      <c r="GD115" s="472"/>
      <c r="GE115" s="472"/>
      <c r="GF115" s="472"/>
      <c r="GG115" s="472"/>
      <c r="GH115" s="472"/>
      <c r="GI115" s="472"/>
      <c r="GJ115" s="472"/>
      <c r="GK115" s="472"/>
      <c r="GL115" s="472"/>
      <c r="GM115" s="472"/>
      <c r="GN115" s="472"/>
      <c r="GO115" s="472"/>
      <c r="GP115" s="472"/>
      <c r="GQ115" s="472"/>
      <c r="GR115" s="472"/>
      <c r="GS115" s="472"/>
      <c r="GT115" s="472"/>
      <c r="GU115" s="472"/>
      <c r="GV115" s="472"/>
      <c r="GW115" s="472"/>
      <c r="GX115" s="472"/>
      <c r="GY115" s="472"/>
      <c r="GZ115" s="472"/>
      <c r="HA115" s="472"/>
      <c r="HB115" s="472"/>
      <c r="HC115" s="472"/>
      <c r="HD115" s="472"/>
      <c r="HE115" s="472"/>
      <c r="HF115" s="472"/>
      <c r="HG115" s="472"/>
      <c r="HH115" s="472"/>
      <c r="HI115" s="472"/>
      <c r="HJ115" s="472"/>
      <c r="HK115" s="472"/>
      <c r="HL115" s="472"/>
      <c r="HM115" s="472"/>
      <c r="HN115" s="472"/>
      <c r="HO115" s="472"/>
      <c r="HP115" s="472"/>
      <c r="HQ115" s="472"/>
      <c r="HR115" s="472"/>
      <c r="HS115" s="472"/>
      <c r="HT115" s="472"/>
      <c r="HU115" s="472"/>
      <c r="HV115" s="472"/>
      <c r="HW115" s="472"/>
      <c r="HX115" s="472"/>
      <c r="HY115" s="472"/>
      <c r="HZ115" s="472"/>
      <c r="IA115" s="472"/>
      <c r="IB115" s="472"/>
      <c r="IC115" s="472"/>
      <c r="ID115" s="472"/>
      <c r="IE115" s="472"/>
      <c r="IF115" s="472"/>
      <c r="IG115" s="472"/>
      <c r="IH115" s="472"/>
      <c r="II115" s="472"/>
      <c r="IJ115" s="472"/>
      <c r="IK115" s="472"/>
      <c r="IL115" s="472"/>
      <c r="IM115" s="472"/>
      <c r="IN115" s="472"/>
      <c r="IO115" s="472"/>
    </row>
    <row r="116" spans="1:249" s="471" customFormat="1" ht="15.75" customHeight="1" outlineLevel="1">
      <c r="A116" s="478" t="s">
        <v>968</v>
      </c>
      <c r="B116" s="478" t="s">
        <v>1345</v>
      </c>
      <c r="C116" s="523"/>
      <c r="D116" s="524"/>
      <c r="E116" s="524"/>
      <c r="F116" s="524"/>
      <c r="G116" s="524"/>
      <c r="H116" s="524"/>
      <c r="I116" s="524"/>
      <c r="J116" s="524"/>
      <c r="K116" s="524"/>
      <c r="L116" s="524"/>
      <c r="M116" s="524"/>
      <c r="N116" s="524"/>
      <c r="O116" s="524"/>
      <c r="P116" s="524"/>
      <c r="Q116" s="524"/>
      <c r="R116" s="524"/>
      <c r="S116" s="524"/>
      <c r="T116" s="524"/>
      <c r="U116" s="524"/>
      <c r="V116" s="524"/>
      <c r="W116" s="524"/>
      <c r="X116" s="524"/>
      <c r="Y116" s="524"/>
      <c r="Z116" s="524"/>
      <c r="AA116" s="524"/>
      <c r="AB116" s="524"/>
      <c r="AC116" s="524"/>
      <c r="AD116" s="525"/>
    </row>
    <row r="117" spans="1:249" s="472" customFormat="1" ht="15.75" customHeight="1" outlineLevel="1">
      <c r="A117" s="517" t="s">
        <v>969</v>
      </c>
      <c r="B117" s="517" t="s">
        <v>423</v>
      </c>
      <c r="C117" s="514">
        <f>D117/D129</f>
        <v>3.2767293570129447E-2</v>
      </c>
      <c r="D117" s="502">
        <f>[1]ORÇAMENTO!$X$335</f>
        <v>92045.41</v>
      </c>
      <c r="E117" s="515"/>
      <c r="F117" s="457"/>
      <c r="G117" s="515"/>
      <c r="H117" s="457"/>
      <c r="I117" s="516"/>
      <c r="J117" s="457"/>
      <c r="K117" s="516"/>
      <c r="L117" s="457"/>
      <c r="M117" s="516"/>
      <c r="N117" s="457"/>
      <c r="O117" s="513"/>
      <c r="P117" s="454"/>
      <c r="Q117" s="513"/>
      <c r="R117" s="454"/>
      <c r="S117" s="513"/>
      <c r="T117" s="454"/>
      <c r="U117" s="514"/>
      <c r="V117" s="454"/>
      <c r="W117" s="514"/>
      <c r="X117" s="454"/>
      <c r="Y117" s="514"/>
      <c r="Z117" s="454"/>
      <c r="AA117" s="514"/>
      <c r="AB117" s="454"/>
      <c r="AC117" s="502"/>
      <c r="AD117" s="516"/>
    </row>
    <row r="118" spans="1:249" s="473" customFormat="1" ht="15.75" customHeight="1" outlineLevel="1">
      <c r="A118" s="518"/>
      <c r="B118" s="518"/>
      <c r="C118" s="514"/>
      <c r="D118" s="502"/>
      <c r="E118" s="515"/>
      <c r="F118" s="455"/>
      <c r="G118" s="515"/>
      <c r="H118" s="455"/>
      <c r="I118" s="516"/>
      <c r="J118" s="455"/>
      <c r="K118" s="516"/>
      <c r="L118" s="455"/>
      <c r="M118" s="516"/>
      <c r="N118" s="455"/>
      <c r="O118" s="513"/>
      <c r="P118" s="455"/>
      <c r="Q118" s="513"/>
      <c r="R118" s="455"/>
      <c r="S118" s="513"/>
      <c r="T118" s="455"/>
      <c r="U118" s="514"/>
      <c r="V118" s="455"/>
      <c r="W118" s="514"/>
      <c r="X118" s="455"/>
      <c r="Y118" s="514"/>
      <c r="Z118" s="455"/>
      <c r="AA118" s="514"/>
      <c r="AB118" s="455"/>
      <c r="AC118" s="502"/>
      <c r="AD118" s="516"/>
      <c r="AE118" s="472"/>
      <c r="AF118" s="472"/>
      <c r="AG118" s="472"/>
      <c r="AH118" s="472"/>
      <c r="AI118" s="472"/>
      <c r="AJ118" s="472"/>
      <c r="AK118" s="472"/>
      <c r="AL118" s="472"/>
      <c r="AM118" s="472"/>
      <c r="AN118" s="472"/>
      <c r="AO118" s="472"/>
      <c r="AP118" s="472"/>
      <c r="AQ118" s="472"/>
      <c r="AR118" s="472"/>
      <c r="AS118" s="472"/>
      <c r="AT118" s="472"/>
      <c r="AU118" s="472"/>
      <c r="AV118" s="472"/>
      <c r="AW118" s="472"/>
      <c r="AX118" s="472"/>
      <c r="AY118" s="472"/>
      <c r="AZ118" s="472"/>
      <c r="BA118" s="472"/>
      <c r="BB118" s="472"/>
      <c r="BC118" s="472"/>
      <c r="BD118" s="472"/>
      <c r="BE118" s="472"/>
      <c r="BF118" s="472"/>
      <c r="BG118" s="472"/>
      <c r="BH118" s="472"/>
      <c r="BI118" s="472"/>
      <c r="BJ118" s="472"/>
      <c r="BK118" s="472"/>
      <c r="BL118" s="472"/>
      <c r="BM118" s="472"/>
      <c r="BN118" s="472"/>
      <c r="BO118" s="472"/>
      <c r="BP118" s="472"/>
      <c r="BQ118" s="472"/>
      <c r="BR118" s="472"/>
      <c r="BS118" s="472"/>
      <c r="BT118" s="472"/>
      <c r="BU118" s="472"/>
      <c r="BV118" s="472"/>
      <c r="BW118" s="472"/>
      <c r="BX118" s="472"/>
      <c r="BY118" s="472"/>
      <c r="BZ118" s="472"/>
      <c r="CA118" s="472"/>
      <c r="CB118" s="472"/>
      <c r="CC118" s="472"/>
      <c r="CD118" s="472"/>
      <c r="CE118" s="472"/>
      <c r="CF118" s="472"/>
      <c r="CG118" s="472"/>
      <c r="CH118" s="472"/>
      <c r="CI118" s="472"/>
      <c r="CJ118" s="472"/>
      <c r="CK118" s="472"/>
      <c r="CL118" s="472"/>
      <c r="CM118" s="472"/>
      <c r="CN118" s="472"/>
      <c r="CO118" s="472"/>
      <c r="CP118" s="472"/>
      <c r="CQ118" s="472"/>
      <c r="CR118" s="472"/>
      <c r="CS118" s="472"/>
      <c r="CT118" s="472"/>
      <c r="CU118" s="472"/>
      <c r="CV118" s="472"/>
      <c r="CW118" s="472"/>
      <c r="CX118" s="472"/>
      <c r="CY118" s="472"/>
      <c r="CZ118" s="472"/>
      <c r="DA118" s="472"/>
      <c r="DB118" s="472"/>
      <c r="DC118" s="472"/>
      <c r="DD118" s="472"/>
      <c r="DE118" s="472"/>
      <c r="DF118" s="472"/>
      <c r="DG118" s="472"/>
      <c r="DH118" s="472"/>
      <c r="DI118" s="472"/>
      <c r="DJ118" s="472"/>
      <c r="DK118" s="472"/>
      <c r="DL118" s="472"/>
      <c r="DM118" s="472"/>
      <c r="DN118" s="472"/>
      <c r="DO118" s="472"/>
      <c r="DP118" s="472"/>
      <c r="DQ118" s="472"/>
      <c r="DR118" s="472"/>
      <c r="DS118" s="472"/>
      <c r="DT118" s="472"/>
      <c r="DU118" s="472"/>
      <c r="DV118" s="472"/>
      <c r="DW118" s="472"/>
      <c r="DX118" s="472"/>
      <c r="DY118" s="472"/>
      <c r="DZ118" s="472"/>
      <c r="EA118" s="472"/>
      <c r="EB118" s="472"/>
      <c r="EC118" s="472"/>
      <c r="ED118" s="472"/>
      <c r="EE118" s="472"/>
      <c r="EF118" s="472"/>
      <c r="EG118" s="472"/>
      <c r="EH118" s="472"/>
      <c r="EI118" s="472"/>
      <c r="EJ118" s="472"/>
      <c r="EK118" s="472"/>
      <c r="EL118" s="472"/>
      <c r="EM118" s="472"/>
      <c r="EN118" s="472"/>
      <c r="EO118" s="472"/>
      <c r="EP118" s="472"/>
      <c r="EQ118" s="472"/>
      <c r="ER118" s="472"/>
      <c r="ES118" s="472"/>
      <c r="ET118" s="472"/>
      <c r="EU118" s="472"/>
      <c r="EV118" s="472"/>
      <c r="EW118" s="472"/>
      <c r="EX118" s="472"/>
      <c r="EY118" s="472"/>
      <c r="EZ118" s="472"/>
      <c r="FA118" s="472"/>
      <c r="FB118" s="472"/>
      <c r="FC118" s="472"/>
      <c r="FD118" s="472"/>
      <c r="FE118" s="472"/>
      <c r="FF118" s="472"/>
      <c r="FG118" s="472"/>
      <c r="FH118" s="472"/>
      <c r="FI118" s="472"/>
      <c r="FJ118" s="472"/>
      <c r="FK118" s="472"/>
      <c r="FL118" s="472"/>
      <c r="FM118" s="472"/>
      <c r="FN118" s="472"/>
      <c r="FO118" s="472"/>
      <c r="FP118" s="472"/>
      <c r="FQ118" s="472"/>
      <c r="FR118" s="472"/>
      <c r="FS118" s="472"/>
      <c r="FT118" s="472"/>
      <c r="FU118" s="472"/>
      <c r="FV118" s="472"/>
      <c r="FW118" s="472"/>
      <c r="FX118" s="472"/>
      <c r="FY118" s="472"/>
      <c r="FZ118" s="472"/>
      <c r="GA118" s="472"/>
      <c r="GB118" s="472"/>
      <c r="GC118" s="472"/>
      <c r="GD118" s="472"/>
      <c r="GE118" s="472"/>
      <c r="GF118" s="472"/>
      <c r="GG118" s="472"/>
      <c r="GH118" s="472"/>
      <c r="GI118" s="472"/>
      <c r="GJ118" s="472"/>
      <c r="GK118" s="472"/>
      <c r="GL118" s="472"/>
      <c r="GM118" s="472"/>
      <c r="GN118" s="472"/>
      <c r="GO118" s="472"/>
      <c r="GP118" s="472"/>
      <c r="GQ118" s="472"/>
      <c r="GR118" s="472"/>
      <c r="GS118" s="472"/>
      <c r="GT118" s="472"/>
      <c r="GU118" s="472"/>
      <c r="GV118" s="472"/>
      <c r="GW118" s="472"/>
      <c r="GX118" s="472"/>
      <c r="GY118" s="472"/>
      <c r="GZ118" s="472"/>
      <c r="HA118" s="472"/>
      <c r="HB118" s="472"/>
      <c r="HC118" s="472"/>
      <c r="HD118" s="472"/>
      <c r="HE118" s="472"/>
      <c r="HF118" s="472"/>
      <c r="HG118" s="472"/>
      <c r="HH118" s="472"/>
      <c r="HI118" s="472"/>
      <c r="HJ118" s="472"/>
      <c r="HK118" s="472"/>
      <c r="HL118" s="472"/>
      <c r="HM118" s="472"/>
      <c r="HN118" s="472"/>
      <c r="HO118" s="472"/>
      <c r="HP118" s="472"/>
      <c r="HQ118" s="472"/>
      <c r="HR118" s="472"/>
      <c r="HS118" s="472"/>
      <c r="HT118" s="472"/>
      <c r="HU118" s="472"/>
      <c r="HV118" s="472"/>
      <c r="HW118" s="472"/>
      <c r="HX118" s="472"/>
      <c r="HY118" s="472"/>
      <c r="HZ118" s="472"/>
      <c r="IA118" s="472"/>
      <c r="IB118" s="472"/>
      <c r="IC118" s="472"/>
      <c r="ID118" s="472"/>
      <c r="IE118" s="472"/>
      <c r="IF118" s="472"/>
      <c r="IG118" s="472"/>
      <c r="IH118" s="472"/>
      <c r="II118" s="472"/>
      <c r="IJ118" s="472"/>
      <c r="IK118" s="472"/>
      <c r="IL118" s="472"/>
      <c r="IM118" s="472"/>
      <c r="IN118" s="472"/>
      <c r="IO118" s="472"/>
    </row>
    <row r="119" spans="1:249" s="472" customFormat="1" ht="15.75" customHeight="1" outlineLevel="1">
      <c r="A119" s="517" t="s">
        <v>1347</v>
      </c>
      <c r="B119" s="517" t="s">
        <v>1346</v>
      </c>
      <c r="C119" s="514">
        <f>D119/D129</f>
        <v>6.9245710016065673E-3</v>
      </c>
      <c r="D119" s="502">
        <f>[1]ORÇAMENTO!$X$346</f>
        <v>19451.560000000001</v>
      </c>
      <c r="E119" s="515"/>
      <c r="F119" s="457"/>
      <c r="G119" s="515"/>
      <c r="H119" s="457"/>
      <c r="I119" s="516"/>
      <c r="J119" s="457"/>
      <c r="K119" s="516"/>
      <c r="L119" s="457"/>
      <c r="M119" s="516"/>
      <c r="N119" s="457"/>
      <c r="O119" s="513"/>
      <c r="P119" s="454"/>
      <c r="Q119" s="513"/>
      <c r="R119" s="454"/>
      <c r="S119" s="513"/>
      <c r="T119" s="454"/>
      <c r="U119" s="513"/>
      <c r="V119" s="454"/>
      <c r="W119" s="514"/>
      <c r="X119" s="454"/>
      <c r="Y119" s="514"/>
      <c r="Z119" s="454"/>
      <c r="AA119" s="514"/>
      <c r="AB119" s="454"/>
      <c r="AC119" s="502"/>
      <c r="AD119" s="516"/>
    </row>
    <row r="120" spans="1:249" s="473" customFormat="1" ht="15.75" customHeight="1" outlineLevel="1">
      <c r="A120" s="518"/>
      <c r="B120" s="518"/>
      <c r="C120" s="514"/>
      <c r="D120" s="502"/>
      <c r="E120" s="515"/>
      <c r="F120" s="455"/>
      <c r="G120" s="515"/>
      <c r="H120" s="455"/>
      <c r="I120" s="516"/>
      <c r="J120" s="455"/>
      <c r="K120" s="516"/>
      <c r="L120" s="455"/>
      <c r="M120" s="516"/>
      <c r="N120" s="455"/>
      <c r="O120" s="513"/>
      <c r="P120" s="455"/>
      <c r="Q120" s="513"/>
      <c r="R120" s="455"/>
      <c r="S120" s="513"/>
      <c r="T120" s="455"/>
      <c r="U120" s="513"/>
      <c r="V120" s="455"/>
      <c r="W120" s="514"/>
      <c r="X120" s="455"/>
      <c r="Y120" s="514"/>
      <c r="Z120" s="455"/>
      <c r="AA120" s="514"/>
      <c r="AB120" s="455"/>
      <c r="AC120" s="502"/>
      <c r="AD120" s="516"/>
      <c r="AE120" s="472"/>
      <c r="AF120" s="472"/>
      <c r="AG120" s="472"/>
      <c r="AH120" s="472"/>
      <c r="AI120" s="472"/>
      <c r="AJ120" s="472"/>
      <c r="AK120" s="472"/>
      <c r="AL120" s="472"/>
      <c r="AM120" s="472"/>
      <c r="AN120" s="472"/>
      <c r="AO120" s="472"/>
      <c r="AP120" s="472"/>
      <c r="AQ120" s="472"/>
      <c r="AR120" s="472"/>
      <c r="AS120" s="472"/>
      <c r="AT120" s="472"/>
      <c r="AU120" s="472"/>
      <c r="AV120" s="472"/>
      <c r="AW120" s="472"/>
      <c r="AX120" s="472"/>
      <c r="AY120" s="472"/>
      <c r="AZ120" s="472"/>
      <c r="BA120" s="472"/>
      <c r="BB120" s="472"/>
      <c r="BC120" s="472"/>
      <c r="BD120" s="472"/>
      <c r="BE120" s="472"/>
      <c r="BF120" s="472"/>
      <c r="BG120" s="472"/>
      <c r="BH120" s="472"/>
      <c r="BI120" s="472"/>
      <c r="BJ120" s="472"/>
      <c r="BK120" s="472"/>
      <c r="BL120" s="472"/>
      <c r="BM120" s="472"/>
      <c r="BN120" s="472"/>
      <c r="BO120" s="472"/>
      <c r="BP120" s="472"/>
      <c r="BQ120" s="472"/>
      <c r="BR120" s="472"/>
      <c r="BS120" s="472"/>
      <c r="BT120" s="472"/>
      <c r="BU120" s="472"/>
      <c r="BV120" s="472"/>
      <c r="BW120" s="472"/>
      <c r="BX120" s="472"/>
      <c r="BY120" s="472"/>
      <c r="BZ120" s="472"/>
      <c r="CA120" s="472"/>
      <c r="CB120" s="472"/>
      <c r="CC120" s="472"/>
      <c r="CD120" s="472"/>
      <c r="CE120" s="472"/>
      <c r="CF120" s="472"/>
      <c r="CG120" s="472"/>
      <c r="CH120" s="472"/>
      <c r="CI120" s="472"/>
      <c r="CJ120" s="472"/>
      <c r="CK120" s="472"/>
      <c r="CL120" s="472"/>
      <c r="CM120" s="472"/>
      <c r="CN120" s="472"/>
      <c r="CO120" s="472"/>
      <c r="CP120" s="472"/>
      <c r="CQ120" s="472"/>
      <c r="CR120" s="472"/>
      <c r="CS120" s="472"/>
      <c r="CT120" s="472"/>
      <c r="CU120" s="472"/>
      <c r="CV120" s="472"/>
      <c r="CW120" s="472"/>
      <c r="CX120" s="472"/>
      <c r="CY120" s="472"/>
      <c r="CZ120" s="472"/>
      <c r="DA120" s="472"/>
      <c r="DB120" s="472"/>
      <c r="DC120" s="472"/>
      <c r="DD120" s="472"/>
      <c r="DE120" s="472"/>
      <c r="DF120" s="472"/>
      <c r="DG120" s="472"/>
      <c r="DH120" s="472"/>
      <c r="DI120" s="472"/>
      <c r="DJ120" s="472"/>
      <c r="DK120" s="472"/>
      <c r="DL120" s="472"/>
      <c r="DM120" s="472"/>
      <c r="DN120" s="472"/>
      <c r="DO120" s="472"/>
      <c r="DP120" s="472"/>
      <c r="DQ120" s="472"/>
      <c r="DR120" s="472"/>
      <c r="DS120" s="472"/>
      <c r="DT120" s="472"/>
      <c r="DU120" s="472"/>
      <c r="DV120" s="472"/>
      <c r="DW120" s="472"/>
      <c r="DX120" s="472"/>
      <c r="DY120" s="472"/>
      <c r="DZ120" s="472"/>
      <c r="EA120" s="472"/>
      <c r="EB120" s="472"/>
      <c r="EC120" s="472"/>
      <c r="ED120" s="472"/>
      <c r="EE120" s="472"/>
      <c r="EF120" s="472"/>
      <c r="EG120" s="472"/>
      <c r="EH120" s="472"/>
      <c r="EI120" s="472"/>
      <c r="EJ120" s="472"/>
      <c r="EK120" s="472"/>
      <c r="EL120" s="472"/>
      <c r="EM120" s="472"/>
      <c r="EN120" s="472"/>
      <c r="EO120" s="472"/>
      <c r="EP120" s="472"/>
      <c r="EQ120" s="472"/>
      <c r="ER120" s="472"/>
      <c r="ES120" s="472"/>
      <c r="ET120" s="472"/>
      <c r="EU120" s="472"/>
      <c r="EV120" s="472"/>
      <c r="EW120" s="472"/>
      <c r="EX120" s="472"/>
      <c r="EY120" s="472"/>
      <c r="EZ120" s="472"/>
      <c r="FA120" s="472"/>
      <c r="FB120" s="472"/>
      <c r="FC120" s="472"/>
      <c r="FD120" s="472"/>
      <c r="FE120" s="472"/>
      <c r="FF120" s="472"/>
      <c r="FG120" s="472"/>
      <c r="FH120" s="472"/>
      <c r="FI120" s="472"/>
      <c r="FJ120" s="472"/>
      <c r="FK120" s="472"/>
      <c r="FL120" s="472"/>
      <c r="FM120" s="472"/>
      <c r="FN120" s="472"/>
      <c r="FO120" s="472"/>
      <c r="FP120" s="472"/>
      <c r="FQ120" s="472"/>
      <c r="FR120" s="472"/>
      <c r="FS120" s="472"/>
      <c r="FT120" s="472"/>
      <c r="FU120" s="472"/>
      <c r="FV120" s="472"/>
      <c r="FW120" s="472"/>
      <c r="FX120" s="472"/>
      <c r="FY120" s="472"/>
      <c r="FZ120" s="472"/>
      <c r="GA120" s="472"/>
      <c r="GB120" s="472"/>
      <c r="GC120" s="472"/>
      <c r="GD120" s="472"/>
      <c r="GE120" s="472"/>
      <c r="GF120" s="472"/>
      <c r="GG120" s="472"/>
      <c r="GH120" s="472"/>
      <c r="GI120" s="472"/>
      <c r="GJ120" s="472"/>
      <c r="GK120" s="472"/>
      <c r="GL120" s="472"/>
      <c r="GM120" s="472"/>
      <c r="GN120" s="472"/>
      <c r="GO120" s="472"/>
      <c r="GP120" s="472"/>
      <c r="GQ120" s="472"/>
      <c r="GR120" s="472"/>
      <c r="GS120" s="472"/>
      <c r="GT120" s="472"/>
      <c r="GU120" s="472"/>
      <c r="GV120" s="472"/>
      <c r="GW120" s="472"/>
      <c r="GX120" s="472"/>
      <c r="GY120" s="472"/>
      <c r="GZ120" s="472"/>
      <c r="HA120" s="472"/>
      <c r="HB120" s="472"/>
      <c r="HC120" s="472"/>
      <c r="HD120" s="472"/>
      <c r="HE120" s="472"/>
      <c r="HF120" s="472"/>
      <c r="HG120" s="472"/>
      <c r="HH120" s="472"/>
      <c r="HI120" s="472"/>
      <c r="HJ120" s="472"/>
      <c r="HK120" s="472"/>
      <c r="HL120" s="472"/>
      <c r="HM120" s="472"/>
      <c r="HN120" s="472"/>
      <c r="HO120" s="472"/>
      <c r="HP120" s="472"/>
      <c r="HQ120" s="472"/>
      <c r="HR120" s="472"/>
      <c r="HS120" s="472"/>
      <c r="HT120" s="472"/>
      <c r="HU120" s="472"/>
      <c r="HV120" s="472"/>
      <c r="HW120" s="472"/>
      <c r="HX120" s="472"/>
      <c r="HY120" s="472"/>
      <c r="HZ120" s="472"/>
      <c r="IA120" s="472"/>
      <c r="IB120" s="472"/>
      <c r="IC120" s="472"/>
      <c r="ID120" s="472"/>
      <c r="IE120" s="472"/>
      <c r="IF120" s="472"/>
      <c r="IG120" s="472"/>
      <c r="IH120" s="472"/>
      <c r="II120" s="472"/>
      <c r="IJ120" s="472"/>
      <c r="IK120" s="472"/>
      <c r="IL120" s="472"/>
      <c r="IM120" s="472"/>
      <c r="IN120" s="472"/>
      <c r="IO120" s="472"/>
    </row>
    <row r="121" spans="1:249" s="459" customFormat="1" ht="15.75" customHeight="1" outlineLevel="1">
      <c r="A121" s="504" t="s">
        <v>1348</v>
      </c>
      <c r="B121" s="504" t="s">
        <v>1349</v>
      </c>
      <c r="C121" s="506">
        <f>D121/D129</f>
        <v>2.8953876817774376E-2</v>
      </c>
      <c r="D121" s="507">
        <f>[1]ORÇAMENTO!$X$354</f>
        <v>81333.279999999999</v>
      </c>
      <c r="E121" s="508"/>
      <c r="F121" s="456"/>
      <c r="G121" s="508"/>
      <c r="H121" s="456"/>
      <c r="I121" s="506"/>
      <c r="J121" s="451"/>
      <c r="K121" s="506"/>
      <c r="L121" s="451"/>
      <c r="M121" s="506"/>
      <c r="N121" s="451"/>
      <c r="O121" s="506"/>
      <c r="P121" s="451"/>
      <c r="Q121" s="500"/>
      <c r="R121" s="451"/>
      <c r="S121" s="500"/>
      <c r="T121" s="451"/>
      <c r="U121" s="500"/>
      <c r="V121" s="451"/>
      <c r="W121" s="500"/>
      <c r="X121" s="451"/>
      <c r="Y121" s="500"/>
      <c r="Z121" s="451"/>
      <c r="AA121" s="500"/>
      <c r="AB121" s="451"/>
      <c r="AC121" s="507"/>
      <c r="AD121" s="503"/>
    </row>
    <row r="122" spans="1:249" ht="15.75" customHeight="1" outlineLevel="1">
      <c r="A122" s="505"/>
      <c r="B122" s="505"/>
      <c r="C122" s="506"/>
      <c r="D122" s="507"/>
      <c r="E122" s="508"/>
      <c r="F122" s="452"/>
      <c r="G122" s="508"/>
      <c r="H122" s="452"/>
      <c r="I122" s="506"/>
      <c r="J122" s="452"/>
      <c r="K122" s="506"/>
      <c r="L122" s="452"/>
      <c r="M122" s="506"/>
      <c r="N122" s="452"/>
      <c r="O122" s="506"/>
      <c r="P122" s="452"/>
      <c r="Q122" s="500"/>
      <c r="R122" s="452"/>
      <c r="S122" s="500"/>
      <c r="T122" s="452"/>
      <c r="U122" s="500"/>
      <c r="V122" s="452"/>
      <c r="W122" s="500"/>
      <c r="X122" s="452"/>
      <c r="Y122" s="500"/>
      <c r="Z122" s="452"/>
      <c r="AA122" s="500"/>
      <c r="AB122" s="452"/>
      <c r="AC122" s="507"/>
      <c r="AD122" s="503"/>
    </row>
    <row r="123" spans="1:249" s="459" customFormat="1" ht="15.75" customHeight="1" outlineLevel="1">
      <c r="A123" s="504" t="s">
        <v>1350</v>
      </c>
      <c r="B123" s="504" t="s">
        <v>1329</v>
      </c>
      <c r="C123" s="506">
        <f>D123/D129</f>
        <v>1.5209687940310215E-2</v>
      </c>
      <c r="D123" s="507">
        <f>[1]ORÇAMENTO!$X$359</f>
        <v>42724.98</v>
      </c>
      <c r="E123" s="508"/>
      <c r="F123" s="456"/>
      <c r="G123" s="508"/>
      <c r="H123" s="456"/>
      <c r="I123" s="503"/>
      <c r="J123" s="456"/>
      <c r="K123" s="503"/>
      <c r="L123" s="456"/>
      <c r="M123" s="503"/>
      <c r="N123" s="456"/>
      <c r="O123" s="506"/>
      <c r="P123" s="451"/>
      <c r="Q123" s="506"/>
      <c r="R123" s="451"/>
      <c r="S123" s="506"/>
      <c r="T123" s="451"/>
      <c r="U123" s="506"/>
      <c r="V123" s="451"/>
      <c r="W123" s="506"/>
      <c r="X123" s="451"/>
      <c r="Y123" s="500"/>
      <c r="Z123" s="451"/>
      <c r="AA123" s="500"/>
      <c r="AB123" s="451"/>
      <c r="AC123" s="507"/>
      <c r="AD123" s="503"/>
    </row>
    <row r="124" spans="1:249" ht="15.75" customHeight="1" outlineLevel="1">
      <c r="A124" s="505"/>
      <c r="B124" s="505"/>
      <c r="C124" s="506"/>
      <c r="D124" s="507"/>
      <c r="E124" s="508"/>
      <c r="F124" s="452"/>
      <c r="G124" s="508"/>
      <c r="H124" s="452"/>
      <c r="I124" s="503"/>
      <c r="J124" s="452"/>
      <c r="K124" s="503"/>
      <c r="L124" s="452"/>
      <c r="M124" s="503"/>
      <c r="N124" s="452"/>
      <c r="O124" s="506"/>
      <c r="P124" s="452"/>
      <c r="Q124" s="506"/>
      <c r="R124" s="452"/>
      <c r="S124" s="506"/>
      <c r="T124" s="452"/>
      <c r="U124" s="506"/>
      <c r="V124" s="452"/>
      <c r="W124" s="506"/>
      <c r="X124" s="452"/>
      <c r="Y124" s="500"/>
      <c r="Z124" s="452"/>
      <c r="AA124" s="500"/>
      <c r="AB124" s="452"/>
      <c r="AC124" s="507"/>
      <c r="AD124" s="503"/>
    </row>
    <row r="125" spans="1:249" s="459" customFormat="1" ht="15.75" customHeight="1" outlineLevel="1">
      <c r="A125" s="509" t="s">
        <v>1351</v>
      </c>
      <c r="B125" s="509" t="s">
        <v>1330</v>
      </c>
      <c r="C125" s="511">
        <f>D125/D129</f>
        <v>6.3273726932948887E-2</v>
      </c>
      <c r="D125" s="512">
        <f>[1]ORÇAMENTO!$X$367</f>
        <v>177739.92</v>
      </c>
      <c r="E125" s="508"/>
      <c r="F125" s="456"/>
      <c r="G125" s="508"/>
      <c r="H125" s="456"/>
      <c r="I125" s="506"/>
      <c r="J125" s="451"/>
      <c r="K125" s="506"/>
      <c r="L125" s="451"/>
      <c r="M125" s="506"/>
      <c r="N125" s="451"/>
      <c r="O125" s="506"/>
      <c r="P125" s="451"/>
      <c r="Q125" s="506"/>
      <c r="R125" s="451"/>
      <c r="S125" s="506"/>
      <c r="T125" s="451"/>
      <c r="U125" s="506"/>
      <c r="V125" s="451"/>
      <c r="W125" s="506"/>
      <c r="X125" s="451"/>
      <c r="Y125" s="506"/>
      <c r="Z125" s="451"/>
      <c r="AA125" s="500"/>
      <c r="AB125" s="451"/>
      <c r="AC125" s="507"/>
      <c r="AD125" s="503"/>
    </row>
    <row r="126" spans="1:249" ht="15.75" customHeight="1" outlineLevel="1">
      <c r="A126" s="510"/>
      <c r="B126" s="510"/>
      <c r="C126" s="511"/>
      <c r="D126" s="512"/>
      <c r="E126" s="508"/>
      <c r="F126" s="452"/>
      <c r="G126" s="508"/>
      <c r="H126" s="452"/>
      <c r="I126" s="506"/>
      <c r="J126" s="452"/>
      <c r="K126" s="506"/>
      <c r="L126" s="452"/>
      <c r="M126" s="506"/>
      <c r="N126" s="452"/>
      <c r="O126" s="506"/>
      <c r="P126" s="452"/>
      <c r="Q126" s="506"/>
      <c r="R126" s="452"/>
      <c r="S126" s="506"/>
      <c r="T126" s="452"/>
      <c r="U126" s="506"/>
      <c r="V126" s="452"/>
      <c r="W126" s="506"/>
      <c r="X126" s="452"/>
      <c r="Y126" s="506"/>
      <c r="Z126" s="452"/>
      <c r="AA126" s="500"/>
      <c r="AB126" s="452"/>
      <c r="AC126" s="507"/>
      <c r="AD126" s="503"/>
    </row>
    <row r="127" spans="1:249" s="473" customFormat="1" ht="15.75" customHeight="1" outlineLevel="1">
      <c r="A127" s="550" t="s">
        <v>1352</v>
      </c>
      <c r="B127" s="550" t="s">
        <v>1307</v>
      </c>
      <c r="C127" s="521">
        <f>D127/D129</f>
        <v>5.5958862162445557E-3</v>
      </c>
      <c r="D127" s="522">
        <f>[1]ORÇAMENTO!$X$383</f>
        <v>15719.2</v>
      </c>
      <c r="E127" s="515"/>
      <c r="F127" s="457"/>
      <c r="G127" s="515"/>
      <c r="H127" s="457"/>
      <c r="I127" s="515"/>
      <c r="J127" s="457"/>
      <c r="K127" s="515"/>
      <c r="L127" s="457"/>
      <c r="M127" s="515"/>
      <c r="N127" s="457"/>
      <c r="O127" s="515"/>
      <c r="P127" s="457"/>
      <c r="Q127" s="515"/>
      <c r="R127" s="457"/>
      <c r="S127" s="514"/>
      <c r="T127" s="460"/>
      <c r="U127" s="514"/>
      <c r="V127" s="460"/>
      <c r="W127" s="514"/>
      <c r="X127" s="460"/>
      <c r="Y127" s="514"/>
      <c r="Z127" s="454"/>
      <c r="AA127" s="514"/>
      <c r="AB127" s="454"/>
      <c r="AC127" s="502"/>
      <c r="AD127" s="516"/>
      <c r="AE127" s="472"/>
      <c r="AF127" s="472"/>
      <c r="AG127" s="472"/>
      <c r="AH127" s="472"/>
      <c r="AI127" s="472"/>
      <c r="AJ127" s="472"/>
      <c r="AK127" s="472"/>
      <c r="AL127" s="472"/>
      <c r="AM127" s="472"/>
      <c r="AN127" s="472"/>
      <c r="AO127" s="472"/>
      <c r="AP127" s="472"/>
      <c r="AQ127" s="472"/>
      <c r="AR127" s="472"/>
      <c r="AS127" s="472"/>
      <c r="AT127" s="472"/>
      <c r="AU127" s="472"/>
      <c r="AV127" s="472"/>
      <c r="AW127" s="472"/>
      <c r="AX127" s="472"/>
      <c r="AY127" s="472"/>
      <c r="AZ127" s="472"/>
      <c r="BA127" s="472"/>
      <c r="BB127" s="472"/>
      <c r="BC127" s="472"/>
      <c r="BD127" s="472"/>
      <c r="BE127" s="472"/>
      <c r="BF127" s="472"/>
      <c r="BG127" s="472"/>
      <c r="BH127" s="472"/>
      <c r="BI127" s="472"/>
      <c r="BJ127" s="472"/>
      <c r="BK127" s="472"/>
      <c r="BL127" s="472"/>
      <c r="BM127" s="472"/>
      <c r="BN127" s="472"/>
      <c r="BO127" s="472"/>
      <c r="BP127" s="472"/>
      <c r="BQ127" s="472"/>
      <c r="BR127" s="472"/>
      <c r="BS127" s="472"/>
      <c r="BT127" s="472"/>
      <c r="BU127" s="472"/>
      <c r="BV127" s="472"/>
      <c r="BW127" s="472"/>
      <c r="BX127" s="472"/>
      <c r="BY127" s="472"/>
      <c r="BZ127" s="472"/>
      <c r="CA127" s="472"/>
      <c r="CB127" s="472"/>
      <c r="CC127" s="472"/>
      <c r="CD127" s="472"/>
      <c r="CE127" s="472"/>
      <c r="CF127" s="472"/>
      <c r="CG127" s="472"/>
      <c r="CH127" s="472"/>
      <c r="CI127" s="472"/>
      <c r="CJ127" s="472"/>
      <c r="CK127" s="472"/>
      <c r="CL127" s="472"/>
      <c r="CM127" s="472"/>
      <c r="CN127" s="472"/>
      <c r="CO127" s="472"/>
      <c r="CP127" s="472"/>
      <c r="CQ127" s="472"/>
      <c r="CR127" s="472"/>
      <c r="CS127" s="472"/>
      <c r="CT127" s="472"/>
      <c r="CU127" s="472"/>
      <c r="CV127" s="472"/>
      <c r="CW127" s="472"/>
      <c r="CX127" s="472"/>
      <c r="CY127" s="472"/>
      <c r="CZ127" s="472"/>
      <c r="DA127" s="472"/>
      <c r="DB127" s="472"/>
      <c r="DC127" s="472"/>
      <c r="DD127" s="472"/>
      <c r="DE127" s="472"/>
      <c r="DF127" s="472"/>
      <c r="DG127" s="472"/>
      <c r="DH127" s="472"/>
      <c r="DI127" s="472"/>
      <c r="DJ127" s="472"/>
      <c r="DK127" s="472"/>
      <c r="DL127" s="472"/>
      <c r="DM127" s="472"/>
      <c r="DN127" s="472"/>
      <c r="DO127" s="472"/>
      <c r="DP127" s="472"/>
      <c r="DQ127" s="472"/>
      <c r="DR127" s="472"/>
      <c r="DS127" s="472"/>
      <c r="DT127" s="472"/>
      <c r="DU127" s="472"/>
      <c r="DV127" s="472"/>
      <c r="DW127" s="472"/>
      <c r="DX127" s="472"/>
      <c r="DY127" s="472"/>
      <c r="DZ127" s="472"/>
      <c r="EA127" s="472"/>
      <c r="EB127" s="472"/>
      <c r="EC127" s="472"/>
      <c r="ED127" s="472"/>
      <c r="EE127" s="472"/>
      <c r="EF127" s="472"/>
      <c r="EG127" s="472"/>
      <c r="EH127" s="472"/>
      <c r="EI127" s="472"/>
      <c r="EJ127" s="472"/>
      <c r="EK127" s="472"/>
      <c r="EL127" s="472"/>
      <c r="EM127" s="472"/>
      <c r="EN127" s="472"/>
      <c r="EO127" s="472"/>
      <c r="EP127" s="472"/>
      <c r="EQ127" s="472"/>
      <c r="ER127" s="472"/>
      <c r="ES127" s="472"/>
      <c r="ET127" s="472"/>
      <c r="EU127" s="472"/>
      <c r="EV127" s="472"/>
      <c r="EW127" s="472"/>
      <c r="EX127" s="472"/>
      <c r="EY127" s="472"/>
      <c r="EZ127" s="472"/>
      <c r="FA127" s="472"/>
      <c r="FB127" s="472"/>
      <c r="FC127" s="472"/>
      <c r="FD127" s="472"/>
      <c r="FE127" s="472"/>
      <c r="FF127" s="472"/>
      <c r="FG127" s="472"/>
      <c r="FH127" s="472"/>
      <c r="FI127" s="472"/>
      <c r="FJ127" s="472"/>
      <c r="FK127" s="472"/>
      <c r="FL127" s="472"/>
      <c r="FM127" s="472"/>
      <c r="FN127" s="472"/>
      <c r="FO127" s="472"/>
      <c r="FP127" s="472"/>
      <c r="FQ127" s="472"/>
      <c r="FR127" s="472"/>
      <c r="FS127" s="472"/>
      <c r="FT127" s="472"/>
      <c r="FU127" s="472"/>
      <c r="FV127" s="472"/>
      <c r="FW127" s="472"/>
      <c r="FX127" s="472"/>
      <c r="FY127" s="472"/>
      <c r="FZ127" s="472"/>
      <c r="GA127" s="472"/>
      <c r="GB127" s="472"/>
      <c r="GC127" s="472"/>
      <c r="GD127" s="472"/>
      <c r="GE127" s="472"/>
      <c r="GF127" s="472"/>
      <c r="GG127" s="472"/>
      <c r="GH127" s="472"/>
      <c r="GI127" s="472"/>
      <c r="GJ127" s="472"/>
      <c r="GK127" s="472"/>
      <c r="GL127" s="472"/>
      <c r="GM127" s="472"/>
      <c r="GN127" s="472"/>
      <c r="GO127" s="472"/>
      <c r="GP127" s="472"/>
      <c r="GQ127" s="472"/>
      <c r="GR127" s="472"/>
      <c r="GS127" s="472"/>
      <c r="GT127" s="472"/>
      <c r="GU127" s="472"/>
      <c r="GV127" s="472"/>
      <c r="GW127" s="472"/>
      <c r="GX127" s="472"/>
      <c r="GY127" s="472"/>
      <c r="GZ127" s="472"/>
      <c r="HA127" s="472"/>
      <c r="HB127" s="472"/>
      <c r="HC127" s="472"/>
      <c r="HD127" s="472"/>
      <c r="HE127" s="472"/>
      <c r="HF127" s="472"/>
      <c r="HG127" s="472"/>
      <c r="HH127" s="472"/>
      <c r="HI127" s="472"/>
      <c r="HJ127" s="472"/>
      <c r="HK127" s="472"/>
      <c r="HL127" s="472"/>
      <c r="HM127" s="472"/>
      <c r="HN127" s="472"/>
      <c r="HO127" s="472"/>
      <c r="HP127" s="472"/>
      <c r="HQ127" s="472"/>
      <c r="HR127" s="472"/>
      <c r="HS127" s="472"/>
      <c r="HT127" s="472"/>
      <c r="HU127" s="472"/>
      <c r="HV127" s="472"/>
      <c r="HW127" s="472"/>
      <c r="HX127" s="472"/>
      <c r="HY127" s="472"/>
      <c r="HZ127" s="472"/>
      <c r="IA127" s="472"/>
      <c r="IB127" s="472"/>
      <c r="IC127" s="472"/>
      <c r="ID127" s="472"/>
      <c r="IE127" s="472"/>
      <c r="IF127" s="472"/>
      <c r="IG127" s="472"/>
      <c r="IH127" s="472"/>
      <c r="II127" s="472"/>
      <c r="IJ127" s="472"/>
      <c r="IK127" s="472"/>
      <c r="IL127" s="472"/>
      <c r="IM127" s="472"/>
      <c r="IN127" s="472"/>
      <c r="IO127" s="472"/>
    </row>
    <row r="128" spans="1:249" s="473" customFormat="1" ht="15.75" customHeight="1" outlineLevel="1">
      <c r="A128" s="550"/>
      <c r="B128" s="550"/>
      <c r="C128" s="521"/>
      <c r="D128" s="522"/>
      <c r="E128" s="515"/>
      <c r="F128" s="455"/>
      <c r="G128" s="515"/>
      <c r="H128" s="455"/>
      <c r="I128" s="515"/>
      <c r="J128" s="455"/>
      <c r="K128" s="515"/>
      <c r="L128" s="455"/>
      <c r="M128" s="515"/>
      <c r="N128" s="455"/>
      <c r="O128" s="515"/>
      <c r="P128" s="455"/>
      <c r="Q128" s="515"/>
      <c r="R128" s="455"/>
      <c r="S128" s="514"/>
      <c r="T128" s="461"/>
      <c r="U128" s="514"/>
      <c r="V128" s="461"/>
      <c r="W128" s="514"/>
      <c r="X128" s="461"/>
      <c r="Y128" s="514"/>
      <c r="Z128" s="455"/>
      <c r="AA128" s="514"/>
      <c r="AB128" s="455"/>
      <c r="AC128" s="502"/>
      <c r="AD128" s="516"/>
      <c r="AE128" s="472"/>
      <c r="AF128" s="472"/>
      <c r="AG128" s="472"/>
      <c r="AH128" s="472"/>
      <c r="AI128" s="472"/>
      <c r="AJ128" s="472"/>
      <c r="AK128" s="472"/>
      <c r="AL128" s="472"/>
      <c r="AM128" s="472"/>
      <c r="AN128" s="472"/>
      <c r="AO128" s="472"/>
      <c r="AP128" s="472"/>
      <c r="AQ128" s="472"/>
      <c r="AR128" s="472"/>
      <c r="AS128" s="472"/>
      <c r="AT128" s="472"/>
      <c r="AU128" s="472"/>
      <c r="AV128" s="472"/>
      <c r="AW128" s="472"/>
      <c r="AX128" s="472"/>
      <c r="AY128" s="472"/>
      <c r="AZ128" s="472"/>
      <c r="BA128" s="472"/>
      <c r="BB128" s="472"/>
      <c r="BC128" s="472"/>
      <c r="BD128" s="472"/>
      <c r="BE128" s="472"/>
      <c r="BF128" s="472"/>
      <c r="BG128" s="472"/>
      <c r="BH128" s="472"/>
      <c r="BI128" s="472"/>
      <c r="BJ128" s="472"/>
      <c r="BK128" s="472"/>
      <c r="BL128" s="472"/>
      <c r="BM128" s="472"/>
      <c r="BN128" s="472"/>
      <c r="BO128" s="472"/>
      <c r="BP128" s="472"/>
      <c r="BQ128" s="472"/>
      <c r="BR128" s="472"/>
      <c r="BS128" s="472"/>
      <c r="BT128" s="472"/>
      <c r="BU128" s="472"/>
      <c r="BV128" s="472"/>
      <c r="BW128" s="472"/>
      <c r="BX128" s="472"/>
      <c r="BY128" s="472"/>
      <c r="BZ128" s="472"/>
      <c r="CA128" s="472"/>
      <c r="CB128" s="472"/>
      <c r="CC128" s="472"/>
      <c r="CD128" s="472"/>
      <c r="CE128" s="472"/>
      <c r="CF128" s="472"/>
      <c r="CG128" s="472"/>
      <c r="CH128" s="472"/>
      <c r="CI128" s="472"/>
      <c r="CJ128" s="472"/>
      <c r="CK128" s="472"/>
      <c r="CL128" s="472"/>
      <c r="CM128" s="472"/>
      <c r="CN128" s="472"/>
      <c r="CO128" s="472"/>
      <c r="CP128" s="472"/>
      <c r="CQ128" s="472"/>
      <c r="CR128" s="472"/>
      <c r="CS128" s="472"/>
      <c r="CT128" s="472"/>
      <c r="CU128" s="472"/>
      <c r="CV128" s="472"/>
      <c r="CW128" s="472"/>
      <c r="CX128" s="472"/>
      <c r="CY128" s="472"/>
      <c r="CZ128" s="472"/>
      <c r="DA128" s="472"/>
      <c r="DB128" s="472"/>
      <c r="DC128" s="472"/>
      <c r="DD128" s="472"/>
      <c r="DE128" s="472"/>
      <c r="DF128" s="472"/>
      <c r="DG128" s="472"/>
      <c r="DH128" s="472"/>
      <c r="DI128" s="472"/>
      <c r="DJ128" s="472"/>
      <c r="DK128" s="472"/>
      <c r="DL128" s="472"/>
      <c r="DM128" s="472"/>
      <c r="DN128" s="472"/>
      <c r="DO128" s="472"/>
      <c r="DP128" s="472"/>
      <c r="DQ128" s="472"/>
      <c r="DR128" s="472"/>
      <c r="DS128" s="472"/>
      <c r="DT128" s="472"/>
      <c r="DU128" s="472"/>
      <c r="DV128" s="472"/>
      <c r="DW128" s="472"/>
      <c r="DX128" s="472"/>
      <c r="DY128" s="472"/>
      <c r="DZ128" s="472"/>
      <c r="EA128" s="472"/>
      <c r="EB128" s="472"/>
      <c r="EC128" s="472"/>
      <c r="ED128" s="472"/>
      <c r="EE128" s="472"/>
      <c r="EF128" s="472"/>
      <c r="EG128" s="472"/>
      <c r="EH128" s="472"/>
      <c r="EI128" s="472"/>
      <c r="EJ128" s="472"/>
      <c r="EK128" s="472"/>
      <c r="EL128" s="472"/>
      <c r="EM128" s="472"/>
      <c r="EN128" s="472"/>
      <c r="EO128" s="472"/>
      <c r="EP128" s="472"/>
      <c r="EQ128" s="472"/>
      <c r="ER128" s="472"/>
      <c r="ES128" s="472"/>
      <c r="ET128" s="472"/>
      <c r="EU128" s="472"/>
      <c r="EV128" s="472"/>
      <c r="EW128" s="472"/>
      <c r="EX128" s="472"/>
      <c r="EY128" s="472"/>
      <c r="EZ128" s="472"/>
      <c r="FA128" s="472"/>
      <c r="FB128" s="472"/>
      <c r="FC128" s="472"/>
      <c r="FD128" s="472"/>
      <c r="FE128" s="472"/>
      <c r="FF128" s="472"/>
      <c r="FG128" s="472"/>
      <c r="FH128" s="472"/>
      <c r="FI128" s="472"/>
      <c r="FJ128" s="472"/>
      <c r="FK128" s="472"/>
      <c r="FL128" s="472"/>
      <c r="FM128" s="472"/>
      <c r="FN128" s="472"/>
      <c r="FO128" s="472"/>
      <c r="FP128" s="472"/>
      <c r="FQ128" s="472"/>
      <c r="FR128" s="472"/>
      <c r="FS128" s="472"/>
      <c r="FT128" s="472"/>
      <c r="FU128" s="472"/>
      <c r="FV128" s="472"/>
      <c r="FW128" s="472"/>
      <c r="FX128" s="472"/>
      <c r="FY128" s="472"/>
      <c r="FZ128" s="472"/>
      <c r="GA128" s="472"/>
      <c r="GB128" s="472"/>
      <c r="GC128" s="472"/>
      <c r="GD128" s="472"/>
      <c r="GE128" s="472"/>
      <c r="GF128" s="472"/>
      <c r="GG128" s="472"/>
      <c r="GH128" s="472"/>
      <c r="GI128" s="472"/>
      <c r="GJ128" s="472"/>
      <c r="GK128" s="472"/>
      <c r="GL128" s="472"/>
      <c r="GM128" s="472"/>
      <c r="GN128" s="472"/>
      <c r="GO128" s="472"/>
      <c r="GP128" s="472"/>
      <c r="GQ128" s="472"/>
      <c r="GR128" s="472"/>
      <c r="GS128" s="472"/>
      <c r="GT128" s="472"/>
      <c r="GU128" s="472"/>
      <c r="GV128" s="472"/>
      <c r="GW128" s="472"/>
      <c r="GX128" s="472"/>
      <c r="GY128" s="472"/>
      <c r="GZ128" s="472"/>
      <c r="HA128" s="472"/>
      <c r="HB128" s="472"/>
      <c r="HC128" s="472"/>
      <c r="HD128" s="472"/>
      <c r="HE128" s="472"/>
      <c r="HF128" s="472"/>
      <c r="HG128" s="472"/>
      <c r="HH128" s="472"/>
      <c r="HI128" s="472"/>
      <c r="HJ128" s="472"/>
      <c r="HK128" s="472"/>
      <c r="HL128" s="472"/>
      <c r="HM128" s="472"/>
      <c r="HN128" s="472"/>
      <c r="HO128" s="472"/>
      <c r="HP128" s="472"/>
      <c r="HQ128" s="472"/>
      <c r="HR128" s="472"/>
      <c r="HS128" s="472"/>
      <c r="HT128" s="472"/>
      <c r="HU128" s="472"/>
      <c r="HV128" s="472"/>
      <c r="HW128" s="472"/>
      <c r="HX128" s="472"/>
      <c r="HY128" s="472"/>
      <c r="HZ128" s="472"/>
      <c r="IA128" s="472"/>
      <c r="IB128" s="472"/>
      <c r="IC128" s="472"/>
      <c r="ID128" s="472"/>
      <c r="IE128" s="472"/>
      <c r="IF128" s="472"/>
      <c r="IG128" s="472"/>
      <c r="IH128" s="472"/>
      <c r="II128" s="472"/>
      <c r="IJ128" s="472"/>
      <c r="IK128" s="472"/>
      <c r="IL128" s="472"/>
      <c r="IM128" s="472"/>
      <c r="IN128" s="472"/>
      <c r="IO128" s="472"/>
    </row>
    <row r="129" spans="1:30" s="479" customFormat="1" ht="15.75" customHeight="1">
      <c r="A129" s="555"/>
      <c r="B129" s="556" t="s">
        <v>452</v>
      </c>
      <c r="C129" s="552">
        <f>SUM(C9:C128)</f>
        <v>0.99999999999999967</v>
      </c>
      <c r="D129" s="551">
        <f>D9+D11+D13+D42+D87</f>
        <v>2809063.5500000003</v>
      </c>
      <c r="E129" s="552"/>
      <c r="F129" s="551"/>
      <c r="G129" s="552"/>
      <c r="H129" s="551"/>
      <c r="I129" s="552"/>
      <c r="J129" s="551"/>
      <c r="K129" s="552"/>
      <c r="L129" s="551"/>
      <c r="M129" s="552"/>
      <c r="N129" s="551"/>
      <c r="O129" s="552"/>
      <c r="P129" s="551"/>
      <c r="Q129" s="552"/>
      <c r="R129" s="551"/>
      <c r="S129" s="552"/>
      <c r="T129" s="551"/>
      <c r="U129" s="552"/>
      <c r="V129" s="551"/>
      <c r="W129" s="552"/>
      <c r="X129" s="551"/>
      <c r="Y129" s="552"/>
      <c r="Z129" s="551"/>
      <c r="AA129" s="552"/>
      <c r="AB129" s="551"/>
      <c r="AC129" s="551"/>
      <c r="AD129" s="552"/>
    </row>
    <row r="130" spans="1:30" s="479" customFormat="1" ht="15.75" customHeight="1">
      <c r="A130" s="555"/>
      <c r="B130" s="556"/>
      <c r="C130" s="552"/>
      <c r="D130" s="551"/>
      <c r="E130" s="552"/>
      <c r="F130" s="551"/>
      <c r="G130" s="552"/>
      <c r="H130" s="551"/>
      <c r="I130" s="552"/>
      <c r="J130" s="551"/>
      <c r="K130" s="552"/>
      <c r="L130" s="551"/>
      <c r="M130" s="552"/>
      <c r="N130" s="551"/>
      <c r="O130" s="552"/>
      <c r="P130" s="551"/>
      <c r="Q130" s="552"/>
      <c r="R130" s="551"/>
      <c r="S130" s="552"/>
      <c r="T130" s="551"/>
      <c r="U130" s="552"/>
      <c r="V130" s="551"/>
      <c r="W130" s="552"/>
      <c r="X130" s="551"/>
      <c r="Y130" s="552"/>
      <c r="Z130" s="551"/>
      <c r="AA130" s="552"/>
      <c r="AB130" s="551"/>
      <c r="AC130" s="551"/>
      <c r="AD130" s="552"/>
    </row>
    <row r="132" spans="1:30" ht="15" customHeight="1">
      <c r="E132" s="557"/>
      <c r="F132" s="557"/>
      <c r="G132" s="558"/>
      <c r="AA132" s="501"/>
      <c r="AB132" s="501"/>
      <c r="AC132" s="481"/>
      <c r="AD132" s="482"/>
    </row>
    <row r="133" spans="1:30" ht="15" customHeight="1">
      <c r="E133" s="558"/>
      <c r="F133" s="559"/>
      <c r="G133" s="558"/>
      <c r="AB133" s="502"/>
    </row>
    <row r="134" spans="1:30" ht="15" customHeight="1">
      <c r="E134" s="558"/>
      <c r="F134" s="559"/>
      <c r="G134" s="558"/>
      <c r="AB134" s="502"/>
    </row>
    <row r="135" spans="1:30" ht="15" customHeight="1">
      <c r="E135" s="558"/>
      <c r="F135" s="558"/>
      <c r="G135" s="558"/>
    </row>
    <row r="136" spans="1:30" ht="15" customHeight="1">
      <c r="AB136" s="481"/>
    </row>
    <row r="137" spans="1:30" ht="15" customHeight="1">
      <c r="C137" s="483"/>
    </row>
    <row r="138" spans="1:30" ht="15" customHeight="1">
      <c r="C138" s="483"/>
    </row>
    <row r="139" spans="1:30" ht="15" customHeight="1">
      <c r="C139" s="483"/>
    </row>
    <row r="140" spans="1:30" ht="15" customHeight="1">
      <c r="C140" s="483"/>
    </row>
    <row r="141" spans="1:30" ht="15" customHeight="1">
      <c r="C141" s="483"/>
    </row>
    <row r="142" spans="1:30" ht="15" customHeight="1">
      <c r="C142" s="483"/>
    </row>
    <row r="143" spans="1:30" ht="15" customHeight="1">
      <c r="C143" s="483"/>
    </row>
    <row r="144" spans="1:30" ht="15" customHeight="1">
      <c r="C144" s="483"/>
    </row>
    <row r="145" spans="3:3" ht="15" customHeight="1">
      <c r="C145" s="483"/>
    </row>
    <row r="146" spans="3:3" ht="15" customHeight="1">
      <c r="C146" s="483"/>
    </row>
    <row r="147" spans="3:3" ht="15" customHeight="1">
      <c r="C147" s="483"/>
    </row>
    <row r="148" spans="3:3" ht="15" customHeight="1">
      <c r="C148" s="483"/>
    </row>
  </sheetData>
  <mergeCells count="1027">
    <mergeCell ref="U129:U130"/>
    <mergeCell ref="V129:V130"/>
    <mergeCell ref="W129:W130"/>
    <mergeCell ref="X129:X130"/>
    <mergeCell ref="U101:U102"/>
    <mergeCell ref="W101:W102"/>
    <mergeCell ref="U103:U104"/>
    <mergeCell ref="W103:W104"/>
    <mergeCell ref="U105:U106"/>
    <mergeCell ref="W105:W106"/>
    <mergeCell ref="U108:U109"/>
    <mergeCell ref="W108:W109"/>
    <mergeCell ref="U110:U111"/>
    <mergeCell ref="W110:W111"/>
    <mergeCell ref="U91:U92"/>
    <mergeCell ref="W91:W92"/>
    <mergeCell ref="U93:U94"/>
    <mergeCell ref="W93:W94"/>
    <mergeCell ref="U95:U96"/>
    <mergeCell ref="Y127:Y128"/>
    <mergeCell ref="W127:W128"/>
    <mergeCell ref="U127:U128"/>
    <mergeCell ref="U112:U113"/>
    <mergeCell ref="W112:W113"/>
    <mergeCell ref="U114:U115"/>
    <mergeCell ref="W114:W115"/>
    <mergeCell ref="U117:U118"/>
    <mergeCell ref="W117:W118"/>
    <mergeCell ref="U119:U120"/>
    <mergeCell ref="W119:W120"/>
    <mergeCell ref="U121:U122"/>
    <mergeCell ref="W121:W122"/>
    <mergeCell ref="C116:AD116"/>
    <mergeCell ref="C117:C118"/>
    <mergeCell ref="D117:D118"/>
    <mergeCell ref="E117:E118"/>
    <mergeCell ref="G117:G118"/>
    <mergeCell ref="I117:I118"/>
    <mergeCell ref="K117:K118"/>
    <mergeCell ref="M117:M118"/>
    <mergeCell ref="O117:O118"/>
    <mergeCell ref="Q117:Q118"/>
    <mergeCell ref="S117:S118"/>
    <mergeCell ref="U123:U124"/>
    <mergeCell ref="W123:W124"/>
    <mergeCell ref="U125:U126"/>
    <mergeCell ref="W125:W126"/>
    <mergeCell ref="U68:U69"/>
    <mergeCell ref="W68:W69"/>
    <mergeCell ref="U70:U71"/>
    <mergeCell ref="W70:W71"/>
    <mergeCell ref="U72:U73"/>
    <mergeCell ref="W72:W73"/>
    <mergeCell ref="U74:U75"/>
    <mergeCell ref="W74:W75"/>
    <mergeCell ref="U76:U77"/>
    <mergeCell ref="W76:W77"/>
    <mergeCell ref="W95:W96"/>
    <mergeCell ref="U97:U98"/>
    <mergeCell ref="W97:W98"/>
    <mergeCell ref="U99:U100"/>
    <mergeCell ref="W99:W100"/>
    <mergeCell ref="W79:W80"/>
    <mergeCell ref="U81:U82"/>
    <mergeCell ref="W81:W82"/>
    <mergeCell ref="U83:U84"/>
    <mergeCell ref="W83:W84"/>
    <mergeCell ref="U85:U86"/>
    <mergeCell ref="W85:W86"/>
    <mergeCell ref="U88:U89"/>
    <mergeCell ref="W88:W89"/>
    <mergeCell ref="C90:AD90"/>
    <mergeCell ref="O99:O100"/>
    <mergeCell ref="Q99:Q100"/>
    <mergeCell ref="S99:S100"/>
    <mergeCell ref="Y99:Y100"/>
    <mergeCell ref="AA99:AA100"/>
    <mergeCell ref="AC99:AC100"/>
    <mergeCell ref="AD99:AD100"/>
    <mergeCell ref="AC15:AC16"/>
    <mergeCell ref="AD15:AD16"/>
    <mergeCell ref="M15:M16"/>
    <mergeCell ref="O15:O16"/>
    <mergeCell ref="Q15:Q16"/>
    <mergeCell ref="W29:W30"/>
    <mergeCell ref="U31:U32"/>
    <mergeCell ref="W31:W32"/>
    <mergeCell ref="U33:U34"/>
    <mergeCell ref="W33:W34"/>
    <mergeCell ref="U36:U37"/>
    <mergeCell ref="W36:W37"/>
    <mergeCell ref="U38:U39"/>
    <mergeCell ref="W38:W39"/>
    <mergeCell ref="U48:U49"/>
    <mergeCell ref="W48:W49"/>
    <mergeCell ref="U56:U57"/>
    <mergeCell ref="S22:S23"/>
    <mergeCell ref="O101:O102"/>
    <mergeCell ref="Q101:Q102"/>
    <mergeCell ref="S101:S102"/>
    <mergeCell ref="Y101:Y102"/>
    <mergeCell ref="AA101:AA102"/>
    <mergeCell ref="AC101:AC102"/>
    <mergeCell ref="AD101:AD102"/>
    <mergeCell ref="A99:A100"/>
    <mergeCell ref="B99:B100"/>
    <mergeCell ref="C99:C100"/>
    <mergeCell ref="D99:D100"/>
    <mergeCell ref="E99:E100"/>
    <mergeCell ref="G99:G100"/>
    <mergeCell ref="I99:I100"/>
    <mergeCell ref="K99:K100"/>
    <mergeCell ref="M99:M100"/>
    <mergeCell ref="A101:A102"/>
    <mergeCell ref="B101:B102"/>
    <mergeCell ref="C101:C102"/>
    <mergeCell ref="D101:D102"/>
    <mergeCell ref="E101:E102"/>
    <mergeCell ref="G101:G102"/>
    <mergeCell ref="I101:I102"/>
    <mergeCell ref="K101:K102"/>
    <mergeCell ref="M101:M102"/>
    <mergeCell ref="AD95:AD96"/>
    <mergeCell ref="A97:A98"/>
    <mergeCell ref="B97:B98"/>
    <mergeCell ref="C97:C98"/>
    <mergeCell ref="D97:D98"/>
    <mergeCell ref="E97:E98"/>
    <mergeCell ref="G97:G98"/>
    <mergeCell ref="I97:I98"/>
    <mergeCell ref="K97:K98"/>
    <mergeCell ref="M97:M98"/>
    <mergeCell ref="O97:O98"/>
    <mergeCell ref="Q97:Q98"/>
    <mergeCell ref="S97:S98"/>
    <mergeCell ref="Y97:Y98"/>
    <mergeCell ref="AA97:AA98"/>
    <mergeCell ref="AC97:AC98"/>
    <mergeCell ref="AD97:AD98"/>
    <mergeCell ref="A95:A96"/>
    <mergeCell ref="B95:B96"/>
    <mergeCell ref="C95:C96"/>
    <mergeCell ref="D95:D96"/>
    <mergeCell ref="Q95:Q96"/>
    <mergeCell ref="S95:S96"/>
    <mergeCell ref="E95:E96"/>
    <mergeCell ref="G95:G96"/>
    <mergeCell ref="I95:I96"/>
    <mergeCell ref="K95:K96"/>
    <mergeCell ref="M95:M96"/>
    <mergeCell ref="O91:O92"/>
    <mergeCell ref="C91:C92"/>
    <mergeCell ref="D91:D92"/>
    <mergeCell ref="E91:E92"/>
    <mergeCell ref="G91:G92"/>
    <mergeCell ref="I91:I92"/>
    <mergeCell ref="K91:K92"/>
    <mergeCell ref="M91:M92"/>
    <mergeCell ref="O95:O96"/>
    <mergeCell ref="Y95:Y96"/>
    <mergeCell ref="AA95:AA96"/>
    <mergeCell ref="AC95:AC96"/>
    <mergeCell ref="Q91:Q92"/>
    <mergeCell ref="S91:S92"/>
    <mergeCell ref="Y91:Y92"/>
    <mergeCell ref="AA91:AA92"/>
    <mergeCell ref="AC91:AC92"/>
    <mergeCell ref="AD91:AD92"/>
    <mergeCell ref="A93:A94"/>
    <mergeCell ref="B93:B94"/>
    <mergeCell ref="C93:C94"/>
    <mergeCell ref="D93:D94"/>
    <mergeCell ref="E93:E94"/>
    <mergeCell ref="G93:G94"/>
    <mergeCell ref="I93:I94"/>
    <mergeCell ref="K93:K94"/>
    <mergeCell ref="M93:M94"/>
    <mergeCell ref="O93:O94"/>
    <mergeCell ref="Q93:Q94"/>
    <mergeCell ref="S93:S94"/>
    <mergeCell ref="Y93:Y94"/>
    <mergeCell ref="AA93:AA94"/>
    <mergeCell ref="AC93:AC94"/>
    <mergeCell ref="AD93:AD94"/>
    <mergeCell ref="A91:A92"/>
    <mergeCell ref="B91:B92"/>
    <mergeCell ref="I81:I82"/>
    <mergeCell ref="K81:K82"/>
    <mergeCell ref="O88:O89"/>
    <mergeCell ref="Q88:Q89"/>
    <mergeCell ref="S88:S89"/>
    <mergeCell ref="Y88:Y89"/>
    <mergeCell ref="AA88:AA89"/>
    <mergeCell ref="AC88:AC89"/>
    <mergeCell ref="AD88:AD89"/>
    <mergeCell ref="O83:O84"/>
    <mergeCell ref="Q83:Q84"/>
    <mergeCell ref="S83:S84"/>
    <mergeCell ref="Y83:Y84"/>
    <mergeCell ref="AA83:AA84"/>
    <mergeCell ref="AC83:AC84"/>
    <mergeCell ref="AD83:AD84"/>
    <mergeCell ref="A88:A89"/>
    <mergeCell ref="B88:B89"/>
    <mergeCell ref="C88:C89"/>
    <mergeCell ref="D88:D89"/>
    <mergeCell ref="E88:E89"/>
    <mergeCell ref="G88:G89"/>
    <mergeCell ref="I88:I89"/>
    <mergeCell ref="K88:K89"/>
    <mergeCell ref="M88:M89"/>
    <mergeCell ref="M85:M86"/>
    <mergeCell ref="O85:O86"/>
    <mergeCell ref="Q85:Q86"/>
    <mergeCell ref="S85:S86"/>
    <mergeCell ref="Y85:Y86"/>
    <mergeCell ref="AA85:AA86"/>
    <mergeCell ref="AC85:AC86"/>
    <mergeCell ref="AD85:AD86"/>
    <mergeCell ref="A83:A84"/>
    <mergeCell ref="B83:B84"/>
    <mergeCell ref="C83:C84"/>
    <mergeCell ref="D83:D84"/>
    <mergeCell ref="E83:E84"/>
    <mergeCell ref="G83:G84"/>
    <mergeCell ref="I83:I84"/>
    <mergeCell ref="K83:K84"/>
    <mergeCell ref="M83:M84"/>
    <mergeCell ref="A85:A86"/>
    <mergeCell ref="B85:B86"/>
    <mergeCell ref="C85:C86"/>
    <mergeCell ref="D85:D86"/>
    <mergeCell ref="E85:E86"/>
    <mergeCell ref="G85:G86"/>
    <mergeCell ref="I85:I86"/>
    <mergeCell ref="K85:K86"/>
    <mergeCell ref="A79:A80"/>
    <mergeCell ref="B79:B80"/>
    <mergeCell ref="C79:C80"/>
    <mergeCell ref="D79:D80"/>
    <mergeCell ref="E79:E80"/>
    <mergeCell ref="G79:G80"/>
    <mergeCell ref="I79:I80"/>
    <mergeCell ref="K79:K80"/>
    <mergeCell ref="M79:M80"/>
    <mergeCell ref="M81:M82"/>
    <mergeCell ref="C78:AD78"/>
    <mergeCell ref="O79:O80"/>
    <mergeCell ref="Q79:Q80"/>
    <mergeCell ref="S79:S80"/>
    <mergeCell ref="Y79:Y80"/>
    <mergeCell ref="AA79:AA80"/>
    <mergeCell ref="AC79:AC80"/>
    <mergeCell ref="AD79:AD80"/>
    <mergeCell ref="O81:O82"/>
    <mergeCell ref="Q81:Q82"/>
    <mergeCell ref="S81:S82"/>
    <mergeCell ref="Y81:Y82"/>
    <mergeCell ref="AA81:AA82"/>
    <mergeCell ref="AC81:AC82"/>
    <mergeCell ref="AD81:AD82"/>
    <mergeCell ref="U79:U80"/>
    <mergeCell ref="A81:A82"/>
    <mergeCell ref="B81:B82"/>
    <mergeCell ref="C81:C82"/>
    <mergeCell ref="D81:D82"/>
    <mergeCell ref="E81:E82"/>
    <mergeCell ref="G81:G82"/>
    <mergeCell ref="Q74:Q75"/>
    <mergeCell ref="S74:S75"/>
    <mergeCell ref="Y74:Y75"/>
    <mergeCell ref="AA74:AA75"/>
    <mergeCell ref="AC74:AC75"/>
    <mergeCell ref="AD74:AD75"/>
    <mergeCell ref="A76:A77"/>
    <mergeCell ref="B76:B77"/>
    <mergeCell ref="C76:C77"/>
    <mergeCell ref="D76:D77"/>
    <mergeCell ref="E76:E77"/>
    <mergeCell ref="G76:G77"/>
    <mergeCell ref="I76:I77"/>
    <mergeCell ref="K76:K77"/>
    <mergeCell ref="M76:M77"/>
    <mergeCell ref="O76:O77"/>
    <mergeCell ref="Q76:Q77"/>
    <mergeCell ref="S76:S77"/>
    <mergeCell ref="Y76:Y77"/>
    <mergeCell ref="AA76:AA77"/>
    <mergeCell ref="AC76:AC77"/>
    <mergeCell ref="AD76:AD77"/>
    <mergeCell ref="A74:A75"/>
    <mergeCell ref="B74:B75"/>
    <mergeCell ref="A68:A69"/>
    <mergeCell ref="B68:B69"/>
    <mergeCell ref="C74:C75"/>
    <mergeCell ref="D74:D75"/>
    <mergeCell ref="E74:E75"/>
    <mergeCell ref="G74:G75"/>
    <mergeCell ref="I74:I75"/>
    <mergeCell ref="K74:K75"/>
    <mergeCell ref="M74:M75"/>
    <mergeCell ref="O68:O69"/>
    <mergeCell ref="C68:C69"/>
    <mergeCell ref="D68:D69"/>
    <mergeCell ref="E68:E69"/>
    <mergeCell ref="G68:G69"/>
    <mergeCell ref="I68:I69"/>
    <mergeCell ref="K68:K69"/>
    <mergeCell ref="M68:M69"/>
    <mergeCell ref="O74:O75"/>
    <mergeCell ref="I72:I73"/>
    <mergeCell ref="K72:K73"/>
    <mergeCell ref="M72:M73"/>
    <mergeCell ref="Y65:Y66"/>
    <mergeCell ref="AA65:AA66"/>
    <mergeCell ref="AC65:AC66"/>
    <mergeCell ref="AD65:AD66"/>
    <mergeCell ref="A63:A64"/>
    <mergeCell ref="B63:B64"/>
    <mergeCell ref="U65:U66"/>
    <mergeCell ref="W65:W66"/>
    <mergeCell ref="C63:C64"/>
    <mergeCell ref="D63:D64"/>
    <mergeCell ref="Q68:Q69"/>
    <mergeCell ref="S68:S69"/>
    <mergeCell ref="Y68:Y69"/>
    <mergeCell ref="AA68:AA69"/>
    <mergeCell ref="AC68:AC69"/>
    <mergeCell ref="AD68:AD69"/>
    <mergeCell ref="A70:A71"/>
    <mergeCell ref="B70:B71"/>
    <mergeCell ref="C70:C71"/>
    <mergeCell ref="D70:D71"/>
    <mergeCell ref="E70:E71"/>
    <mergeCell ref="G70:G71"/>
    <mergeCell ref="I70:I71"/>
    <mergeCell ref="K70:K71"/>
    <mergeCell ref="M70:M71"/>
    <mergeCell ref="O70:O71"/>
    <mergeCell ref="Q70:Q71"/>
    <mergeCell ref="S70:S71"/>
    <mergeCell ref="Y70:Y71"/>
    <mergeCell ref="AA70:AA71"/>
    <mergeCell ref="AC70:AC71"/>
    <mergeCell ref="AD70:AD71"/>
    <mergeCell ref="D52:D53"/>
    <mergeCell ref="AC40:AC41"/>
    <mergeCell ref="AD40:AD41"/>
    <mergeCell ref="AD43:AD44"/>
    <mergeCell ref="O40:O41"/>
    <mergeCell ref="E63:E64"/>
    <mergeCell ref="G63:G64"/>
    <mergeCell ref="I63:I64"/>
    <mergeCell ref="K63:K64"/>
    <mergeCell ref="M63:M64"/>
    <mergeCell ref="C61:C62"/>
    <mergeCell ref="D61:D62"/>
    <mergeCell ref="E61:E62"/>
    <mergeCell ref="G61:G62"/>
    <mergeCell ref="I61:I62"/>
    <mergeCell ref="K61:K62"/>
    <mergeCell ref="M61:M62"/>
    <mergeCell ref="AC63:AC64"/>
    <mergeCell ref="AD63:AD64"/>
    <mergeCell ref="U59:U60"/>
    <mergeCell ref="W59:W60"/>
    <mergeCell ref="U61:U62"/>
    <mergeCell ref="W61:W62"/>
    <mergeCell ref="U63:U64"/>
    <mergeCell ref="W63:W64"/>
    <mergeCell ref="M59:M60"/>
    <mergeCell ref="I48:I49"/>
    <mergeCell ref="G54:G55"/>
    <mergeCell ref="I54:I55"/>
    <mergeCell ref="I52:I53"/>
    <mergeCell ref="K52:K53"/>
    <mergeCell ref="M52:M53"/>
    <mergeCell ref="O52:O53"/>
    <mergeCell ref="Q52:Q53"/>
    <mergeCell ref="A52:A53"/>
    <mergeCell ref="B52:B53"/>
    <mergeCell ref="C52:C53"/>
    <mergeCell ref="M54:M55"/>
    <mergeCell ref="C24:AD24"/>
    <mergeCell ref="C35:AD35"/>
    <mergeCell ref="C45:AD45"/>
    <mergeCell ref="O59:O60"/>
    <mergeCell ref="Q59:Q60"/>
    <mergeCell ref="S59:S60"/>
    <mergeCell ref="Y59:Y60"/>
    <mergeCell ref="AA59:AA60"/>
    <mergeCell ref="AC59:AC60"/>
    <mergeCell ref="AD59:AD60"/>
    <mergeCell ref="M56:M57"/>
    <mergeCell ref="E48:E49"/>
    <mergeCell ref="G48:G49"/>
    <mergeCell ref="AC52:AC53"/>
    <mergeCell ref="AD52:AD53"/>
    <mergeCell ref="AC54:AC55"/>
    <mergeCell ref="AD54:AD55"/>
    <mergeCell ref="O54:O55"/>
    <mergeCell ref="Q54:Q55"/>
    <mergeCell ref="Y63:Y64"/>
    <mergeCell ref="AA63:AA64"/>
    <mergeCell ref="J129:J130"/>
    <mergeCell ref="K129:K130"/>
    <mergeCell ref="L129:L130"/>
    <mergeCell ref="M129:M130"/>
    <mergeCell ref="N129:N130"/>
    <mergeCell ref="O129:O130"/>
    <mergeCell ref="S129:S130"/>
    <mergeCell ref="T129:T130"/>
    <mergeCell ref="Y129:Y130"/>
    <mergeCell ref="A129:A130"/>
    <mergeCell ref="B129:B130"/>
    <mergeCell ref="C129:C130"/>
    <mergeCell ref="D129:D130"/>
    <mergeCell ref="E129:E130"/>
    <mergeCell ref="F129:F130"/>
    <mergeCell ref="G129:G130"/>
    <mergeCell ref="H129:H130"/>
    <mergeCell ref="I129:I130"/>
    <mergeCell ref="A65:A66"/>
    <mergeCell ref="B65:B66"/>
    <mergeCell ref="C65:C66"/>
    <mergeCell ref="D65:D66"/>
    <mergeCell ref="E65:E66"/>
    <mergeCell ref="G65:G66"/>
    <mergeCell ref="I65:I66"/>
    <mergeCell ref="K65:K66"/>
    <mergeCell ref="M65:M66"/>
    <mergeCell ref="O65:O66"/>
    <mergeCell ref="Q65:Q66"/>
    <mergeCell ref="S65:S66"/>
    <mergeCell ref="M127:M128"/>
    <mergeCell ref="O127:O128"/>
    <mergeCell ref="Q127:Q128"/>
    <mergeCell ref="AC127:AC128"/>
    <mergeCell ref="AC129:AC130"/>
    <mergeCell ref="AD129:AD130"/>
    <mergeCell ref="P129:P130"/>
    <mergeCell ref="Q129:Q130"/>
    <mergeCell ref="R129:R130"/>
    <mergeCell ref="Z129:Z130"/>
    <mergeCell ref="AA129:AA130"/>
    <mergeCell ref="AB129:AB130"/>
    <mergeCell ref="AA127:AA128"/>
    <mergeCell ref="S127:S128"/>
    <mergeCell ref="S61:S62"/>
    <mergeCell ref="Y61:Y62"/>
    <mergeCell ref="AA61:AA62"/>
    <mergeCell ref="AC61:AC62"/>
    <mergeCell ref="AD61:AD62"/>
    <mergeCell ref="O63:O64"/>
    <mergeCell ref="AD127:AD128"/>
    <mergeCell ref="O72:O73"/>
    <mergeCell ref="Q72:Q73"/>
    <mergeCell ref="AC72:AC73"/>
    <mergeCell ref="AD72:AD73"/>
    <mergeCell ref="O103:O104"/>
    <mergeCell ref="Q103:Q104"/>
    <mergeCell ref="S103:S104"/>
    <mergeCell ref="Y103:Y104"/>
    <mergeCell ref="AA103:AA104"/>
    <mergeCell ref="AC103:AC104"/>
    <mergeCell ref="AD103:AD104"/>
    <mergeCell ref="A127:A128"/>
    <mergeCell ref="B127:B128"/>
    <mergeCell ref="C127:C128"/>
    <mergeCell ref="D127:D128"/>
    <mergeCell ref="E127:E128"/>
    <mergeCell ref="G127:G128"/>
    <mergeCell ref="I127:I128"/>
    <mergeCell ref="K127:K128"/>
    <mergeCell ref="K54:K55"/>
    <mergeCell ref="G56:G57"/>
    <mergeCell ref="A56:A57"/>
    <mergeCell ref="B56:B57"/>
    <mergeCell ref="C56:C57"/>
    <mergeCell ref="D56:D57"/>
    <mergeCell ref="E56:E57"/>
    <mergeCell ref="I56:I57"/>
    <mergeCell ref="K56:K57"/>
    <mergeCell ref="A61:A62"/>
    <mergeCell ref="B61:B62"/>
    <mergeCell ref="A54:A55"/>
    <mergeCell ref="B54:B55"/>
    <mergeCell ref="C54:C55"/>
    <mergeCell ref="D54:D55"/>
    <mergeCell ref="E54:E55"/>
    <mergeCell ref="A59:A60"/>
    <mergeCell ref="B59:B60"/>
    <mergeCell ref="C59:C60"/>
    <mergeCell ref="D59:D60"/>
    <mergeCell ref="E59:E60"/>
    <mergeCell ref="G59:G60"/>
    <mergeCell ref="I59:I60"/>
    <mergeCell ref="K59:K60"/>
    <mergeCell ref="B48:B49"/>
    <mergeCell ref="A43:A44"/>
    <mergeCell ref="B43:B44"/>
    <mergeCell ref="C43:C44"/>
    <mergeCell ref="D43:D44"/>
    <mergeCell ref="G43:G44"/>
    <mergeCell ref="AC46:AC47"/>
    <mergeCell ref="O50:O51"/>
    <mergeCell ref="Q50:Q51"/>
    <mergeCell ref="AC50:AC51"/>
    <mergeCell ref="A50:A51"/>
    <mergeCell ref="B50:B51"/>
    <mergeCell ref="C50:C51"/>
    <mergeCell ref="D50:D51"/>
    <mergeCell ref="E50:E51"/>
    <mergeCell ref="G50:G51"/>
    <mergeCell ref="I50:I51"/>
    <mergeCell ref="K50:K51"/>
    <mergeCell ref="M50:M51"/>
    <mergeCell ref="M48:M49"/>
    <mergeCell ref="O48:O49"/>
    <mergeCell ref="Q48:Q49"/>
    <mergeCell ref="AC48:AC49"/>
    <mergeCell ref="A48:A49"/>
    <mergeCell ref="A40:A41"/>
    <mergeCell ref="B40:B41"/>
    <mergeCell ref="C40:C41"/>
    <mergeCell ref="D40:D41"/>
    <mergeCell ref="E40:E41"/>
    <mergeCell ref="G40:G41"/>
    <mergeCell ref="I40:I41"/>
    <mergeCell ref="K40:K41"/>
    <mergeCell ref="M40:M41"/>
    <mergeCell ref="A46:A47"/>
    <mergeCell ref="B46:B47"/>
    <mergeCell ref="C46:C47"/>
    <mergeCell ref="D46:D47"/>
    <mergeCell ref="E46:E47"/>
    <mergeCell ref="G46:G47"/>
    <mergeCell ref="I46:I47"/>
    <mergeCell ref="I43:I44"/>
    <mergeCell ref="K43:K44"/>
    <mergeCell ref="U40:U41"/>
    <mergeCell ref="W40:W41"/>
    <mergeCell ref="U43:U44"/>
    <mergeCell ref="W43:W44"/>
    <mergeCell ref="AC33:AC34"/>
    <mergeCell ref="O38:O39"/>
    <mergeCell ref="Q38:Q39"/>
    <mergeCell ref="S38:S39"/>
    <mergeCell ref="Y38:Y39"/>
    <mergeCell ref="AA38:AA39"/>
    <mergeCell ref="AC38:AC39"/>
    <mergeCell ref="Q40:Q41"/>
    <mergeCell ref="E43:E44"/>
    <mergeCell ref="M46:M47"/>
    <mergeCell ref="O46:O47"/>
    <mergeCell ref="Q46:Q47"/>
    <mergeCell ref="S40:S41"/>
    <mergeCell ref="S43:S44"/>
    <mergeCell ref="Y40:Y41"/>
    <mergeCell ref="AA40:AA41"/>
    <mergeCell ref="K46:K47"/>
    <mergeCell ref="I36:I37"/>
    <mergeCell ref="I33:I34"/>
    <mergeCell ref="K33:K34"/>
    <mergeCell ref="A33:A34"/>
    <mergeCell ref="B33:B34"/>
    <mergeCell ref="C33:C34"/>
    <mergeCell ref="D33:D34"/>
    <mergeCell ref="E33:E34"/>
    <mergeCell ref="G33:G34"/>
    <mergeCell ref="K36:K37"/>
    <mergeCell ref="AD33:AD34"/>
    <mergeCell ref="M33:M34"/>
    <mergeCell ref="O33:O34"/>
    <mergeCell ref="Q33:Q34"/>
    <mergeCell ref="AC36:AC37"/>
    <mergeCell ref="AD36:AD37"/>
    <mergeCell ref="M36:M37"/>
    <mergeCell ref="O36:O37"/>
    <mergeCell ref="Q36:Q37"/>
    <mergeCell ref="S36:S37"/>
    <mergeCell ref="Y36:Y37"/>
    <mergeCell ref="AA36:AA37"/>
    <mergeCell ref="AD31:AD32"/>
    <mergeCell ref="AD29:AD30"/>
    <mergeCell ref="A31:A32"/>
    <mergeCell ref="B31:B32"/>
    <mergeCell ref="C31:C32"/>
    <mergeCell ref="D31:D32"/>
    <mergeCell ref="E31:E32"/>
    <mergeCell ref="G31:G32"/>
    <mergeCell ref="I31:I32"/>
    <mergeCell ref="K31:K32"/>
    <mergeCell ref="M31:M32"/>
    <mergeCell ref="M29:M30"/>
    <mergeCell ref="O29:O30"/>
    <mergeCell ref="Q29:Q30"/>
    <mergeCell ref="AC29:AC30"/>
    <mergeCell ref="A29:A30"/>
    <mergeCell ref="B29:B30"/>
    <mergeCell ref="C29:C30"/>
    <mergeCell ref="D29:D30"/>
    <mergeCell ref="E29:E30"/>
    <mergeCell ref="O31:O32"/>
    <mergeCell ref="Q31:Q32"/>
    <mergeCell ref="U29:U30"/>
    <mergeCell ref="C20:C21"/>
    <mergeCell ref="I29:I30"/>
    <mergeCell ref="K29:K30"/>
    <mergeCell ref="K27:K28"/>
    <mergeCell ref="A22:A23"/>
    <mergeCell ref="B22:B23"/>
    <mergeCell ref="C22:C23"/>
    <mergeCell ref="D22:D23"/>
    <mergeCell ref="E22:E23"/>
    <mergeCell ref="G22:G23"/>
    <mergeCell ref="I22:I23"/>
    <mergeCell ref="K22:K23"/>
    <mergeCell ref="M22:M23"/>
    <mergeCell ref="Y20:Y21"/>
    <mergeCell ref="AA20:AA21"/>
    <mergeCell ref="G25:G26"/>
    <mergeCell ref="AC31:AC32"/>
    <mergeCell ref="U22:U23"/>
    <mergeCell ref="W22:W23"/>
    <mergeCell ref="U25:U26"/>
    <mergeCell ref="U20:U21"/>
    <mergeCell ref="W20:W21"/>
    <mergeCell ref="M20:M21"/>
    <mergeCell ref="O20:O21"/>
    <mergeCell ref="Q20:Q21"/>
    <mergeCell ref="AC20:AC21"/>
    <mergeCell ref="S20:S21"/>
    <mergeCell ref="AD17:AD18"/>
    <mergeCell ref="M17:M18"/>
    <mergeCell ref="O17:O18"/>
    <mergeCell ref="Q17:Q18"/>
    <mergeCell ref="Y17:Y18"/>
    <mergeCell ref="S15:S16"/>
    <mergeCell ref="Y15:Y16"/>
    <mergeCell ref="AA15:AA16"/>
    <mergeCell ref="Q22:Q23"/>
    <mergeCell ref="AC27:AC28"/>
    <mergeCell ref="AD27:AD28"/>
    <mergeCell ref="AC22:AC23"/>
    <mergeCell ref="AD22:AD23"/>
    <mergeCell ref="AD25:AD26"/>
    <mergeCell ref="S27:S28"/>
    <mergeCell ref="Y27:Y28"/>
    <mergeCell ref="AA27:AA28"/>
    <mergeCell ref="Y22:Y23"/>
    <mergeCell ref="AA22:AA23"/>
    <mergeCell ref="S25:S26"/>
    <mergeCell ref="Y25:Y26"/>
    <mergeCell ref="AA25:AA26"/>
    <mergeCell ref="Q27:Q28"/>
    <mergeCell ref="AC25:AC26"/>
    <mergeCell ref="M25:M26"/>
    <mergeCell ref="O25:O26"/>
    <mergeCell ref="Q25:Q26"/>
    <mergeCell ref="W25:W26"/>
    <mergeCell ref="U27:U28"/>
    <mergeCell ref="W27:W28"/>
    <mergeCell ref="M27:M28"/>
    <mergeCell ref="O27:O28"/>
    <mergeCell ref="AD9:AD10"/>
    <mergeCell ref="A11:A12"/>
    <mergeCell ref="B11:B12"/>
    <mergeCell ref="C11:C12"/>
    <mergeCell ref="D11:D12"/>
    <mergeCell ref="E11:E12"/>
    <mergeCell ref="G11:G12"/>
    <mergeCell ref="I11:I12"/>
    <mergeCell ref="K11:K12"/>
    <mergeCell ref="K9:K10"/>
    <mergeCell ref="M9:M10"/>
    <mergeCell ref="O9:O10"/>
    <mergeCell ref="Q9:Q10"/>
    <mergeCell ref="A9:A10"/>
    <mergeCell ref="B9:B10"/>
    <mergeCell ref="C9:C10"/>
    <mergeCell ref="D9:D10"/>
    <mergeCell ref="E9:E10"/>
    <mergeCell ref="G9:G10"/>
    <mergeCell ref="I9:I10"/>
    <mergeCell ref="AD11:AD12"/>
    <mergeCell ref="M11:M12"/>
    <mergeCell ref="O11:O12"/>
    <mergeCell ref="Q11:Q12"/>
    <mergeCell ref="U9:U10"/>
    <mergeCell ref="W9:W10"/>
    <mergeCell ref="U11:U12"/>
    <mergeCell ref="W11:W12"/>
    <mergeCell ref="AD7:AD8"/>
    <mergeCell ref="M7:N7"/>
    <mergeCell ref="O7:P7"/>
    <mergeCell ref="Q7:R7"/>
    <mergeCell ref="A1:AD1"/>
    <mergeCell ref="A2:AD2"/>
    <mergeCell ref="A3:AD3"/>
    <mergeCell ref="A4:J4"/>
    <mergeCell ref="K4:N4"/>
    <mergeCell ref="O4:AD5"/>
    <mergeCell ref="A5:J5"/>
    <mergeCell ref="K5:N5"/>
    <mergeCell ref="A6:J6"/>
    <mergeCell ref="K6:N6"/>
    <mergeCell ref="O6:AB6"/>
    <mergeCell ref="AC6:AD6"/>
    <mergeCell ref="I7:J7"/>
    <mergeCell ref="K7:L7"/>
    <mergeCell ref="A7:A8"/>
    <mergeCell ref="B7:B8"/>
    <mergeCell ref="C7:C8"/>
    <mergeCell ref="D7:D8"/>
    <mergeCell ref="U7:V7"/>
    <mergeCell ref="W7:X7"/>
    <mergeCell ref="S9:S10"/>
    <mergeCell ref="Y9:Y10"/>
    <mergeCell ref="AA9:AA10"/>
    <mergeCell ref="K20:K21"/>
    <mergeCell ref="S7:T7"/>
    <mergeCell ref="Y7:Z7"/>
    <mergeCell ref="AA7:AB7"/>
    <mergeCell ref="AC7:AC8"/>
    <mergeCell ref="AA33:AA34"/>
    <mergeCell ref="Y33:Y34"/>
    <mergeCell ref="S33:S34"/>
    <mergeCell ref="AC9:AC10"/>
    <mergeCell ref="AC11:AC12"/>
    <mergeCell ref="S11:S12"/>
    <mergeCell ref="Y11:Y12"/>
    <mergeCell ref="AA11:AA12"/>
    <mergeCell ref="W17:W18"/>
    <mergeCell ref="AC17:AC18"/>
    <mergeCell ref="K25:K26"/>
    <mergeCell ref="S29:S30"/>
    <mergeCell ref="Y29:Y30"/>
    <mergeCell ref="AA29:AA30"/>
    <mergeCell ref="S31:S32"/>
    <mergeCell ref="Y31:Y32"/>
    <mergeCell ref="AA31:AA32"/>
    <mergeCell ref="U15:U16"/>
    <mergeCell ref="W15:W16"/>
    <mergeCell ref="U17:U18"/>
    <mergeCell ref="C14:AD14"/>
    <mergeCell ref="C19:AD19"/>
    <mergeCell ref="AD20:AD21"/>
    <mergeCell ref="S17:S18"/>
    <mergeCell ref="A17:A18"/>
    <mergeCell ref="B17:B18"/>
    <mergeCell ref="A15:A16"/>
    <mergeCell ref="B15:B16"/>
    <mergeCell ref="C15:C16"/>
    <mergeCell ref="D15:D16"/>
    <mergeCell ref="E15:E16"/>
    <mergeCell ref="G15:G16"/>
    <mergeCell ref="C17:C18"/>
    <mergeCell ref="D17:D18"/>
    <mergeCell ref="E17:E18"/>
    <mergeCell ref="G17:G18"/>
    <mergeCell ref="I17:I18"/>
    <mergeCell ref="I15:I16"/>
    <mergeCell ref="K15:K16"/>
    <mergeCell ref="E7:F7"/>
    <mergeCell ref="G7:H7"/>
    <mergeCell ref="K17:K18"/>
    <mergeCell ref="G29:G30"/>
    <mergeCell ref="A36:A37"/>
    <mergeCell ref="B36:B37"/>
    <mergeCell ref="C36:C37"/>
    <mergeCell ref="D36:D37"/>
    <mergeCell ref="E36:E37"/>
    <mergeCell ref="G36:G37"/>
    <mergeCell ref="A72:A73"/>
    <mergeCell ref="B72:B73"/>
    <mergeCell ref="C72:C73"/>
    <mergeCell ref="D72:D73"/>
    <mergeCell ref="E72:E73"/>
    <mergeCell ref="G72:G73"/>
    <mergeCell ref="D20:D21"/>
    <mergeCell ref="E20:E21"/>
    <mergeCell ref="G20:G21"/>
    <mergeCell ref="I20:I21"/>
    <mergeCell ref="A27:A28"/>
    <mergeCell ref="B27:B28"/>
    <mergeCell ref="C27:C28"/>
    <mergeCell ref="D27:D28"/>
    <mergeCell ref="E27:E28"/>
    <mergeCell ref="G27:G28"/>
    <mergeCell ref="I27:I28"/>
    <mergeCell ref="I25:I26"/>
    <mergeCell ref="A25:A26"/>
    <mergeCell ref="B25:B26"/>
    <mergeCell ref="C25:C26"/>
    <mergeCell ref="D25:D26"/>
    <mergeCell ref="E25:E26"/>
    <mergeCell ref="A20:A21"/>
    <mergeCell ref="B20:B21"/>
    <mergeCell ref="S56:S57"/>
    <mergeCell ref="Y56:Y57"/>
    <mergeCell ref="S72:S73"/>
    <mergeCell ref="Y72:Y73"/>
    <mergeCell ref="AA72:AA73"/>
    <mergeCell ref="S48:S49"/>
    <mergeCell ref="Y48:Y49"/>
    <mergeCell ref="AA48:AA49"/>
    <mergeCell ref="Y43:Y44"/>
    <mergeCell ref="AA43:AA44"/>
    <mergeCell ref="C58:AD58"/>
    <mergeCell ref="C67:AD67"/>
    <mergeCell ref="O56:O57"/>
    <mergeCell ref="Q56:Q57"/>
    <mergeCell ref="AC56:AC57"/>
    <mergeCell ref="AD56:AD57"/>
    <mergeCell ref="AD46:AD47"/>
    <mergeCell ref="K48:K49"/>
    <mergeCell ref="E52:E53"/>
    <mergeCell ref="G52:G53"/>
    <mergeCell ref="AD50:AD51"/>
    <mergeCell ref="AD48:AD49"/>
    <mergeCell ref="C48:C49"/>
    <mergeCell ref="D48:D49"/>
    <mergeCell ref="AC43:AC44"/>
    <mergeCell ref="M43:M44"/>
    <mergeCell ref="O43:O44"/>
    <mergeCell ref="Q43:Q44"/>
    <mergeCell ref="O61:O62"/>
    <mergeCell ref="Q61:Q62"/>
    <mergeCell ref="Q63:Q64"/>
    <mergeCell ref="S63:S64"/>
    <mergeCell ref="A108:A109"/>
    <mergeCell ref="A103:A104"/>
    <mergeCell ref="B103:B104"/>
    <mergeCell ref="C103:C104"/>
    <mergeCell ref="D103:D104"/>
    <mergeCell ref="E103:E104"/>
    <mergeCell ref="G103:G104"/>
    <mergeCell ref="I103:I104"/>
    <mergeCell ref="K103:K104"/>
    <mergeCell ref="M103:M104"/>
    <mergeCell ref="A105:A106"/>
    <mergeCell ref="B105:B106"/>
    <mergeCell ref="C105:C106"/>
    <mergeCell ref="D105:D106"/>
    <mergeCell ref="E105:E106"/>
    <mergeCell ref="G105:G106"/>
    <mergeCell ref="I105:I106"/>
    <mergeCell ref="K105:K106"/>
    <mergeCell ref="M105:M106"/>
    <mergeCell ref="Q110:Q111"/>
    <mergeCell ref="S110:S111"/>
    <mergeCell ref="Y110:Y111"/>
    <mergeCell ref="AA110:AA111"/>
    <mergeCell ref="AC110:AC111"/>
    <mergeCell ref="AD110:AD111"/>
    <mergeCell ref="B108:B109"/>
    <mergeCell ref="C108:C109"/>
    <mergeCell ref="D108:D109"/>
    <mergeCell ref="E108:E109"/>
    <mergeCell ref="G108:G109"/>
    <mergeCell ref="I108:I109"/>
    <mergeCell ref="K108:K109"/>
    <mergeCell ref="M108:M109"/>
    <mergeCell ref="O108:O109"/>
    <mergeCell ref="C107:AD107"/>
    <mergeCell ref="O110:O111"/>
    <mergeCell ref="O105:O106"/>
    <mergeCell ref="Q105:Q106"/>
    <mergeCell ref="S105:S106"/>
    <mergeCell ref="Y105:Y106"/>
    <mergeCell ref="AA105:AA106"/>
    <mergeCell ref="AC105:AC106"/>
    <mergeCell ref="AD105:AD106"/>
    <mergeCell ref="AC114:AC115"/>
    <mergeCell ref="A112:A113"/>
    <mergeCell ref="B112:B113"/>
    <mergeCell ref="C112:C113"/>
    <mergeCell ref="D112:D113"/>
    <mergeCell ref="E112:E113"/>
    <mergeCell ref="G112:G113"/>
    <mergeCell ref="I112:I113"/>
    <mergeCell ref="K112:K113"/>
    <mergeCell ref="M112:M113"/>
    <mergeCell ref="A110:A111"/>
    <mergeCell ref="B110:B111"/>
    <mergeCell ref="C110:C111"/>
    <mergeCell ref="D110:D111"/>
    <mergeCell ref="E110:E111"/>
    <mergeCell ref="G110:G111"/>
    <mergeCell ref="I110:I111"/>
    <mergeCell ref="K110:K111"/>
    <mergeCell ref="M110:M111"/>
    <mergeCell ref="AC117:AC118"/>
    <mergeCell ref="AD117:AD118"/>
    <mergeCell ref="AD114:AD115"/>
    <mergeCell ref="Q108:Q109"/>
    <mergeCell ref="S108:S109"/>
    <mergeCell ref="Y108:Y109"/>
    <mergeCell ref="AA108:AA109"/>
    <mergeCell ref="AC108:AC109"/>
    <mergeCell ref="AD108:AD109"/>
    <mergeCell ref="A117:A118"/>
    <mergeCell ref="B117:B118"/>
    <mergeCell ref="O112:O113"/>
    <mergeCell ref="Q112:Q113"/>
    <mergeCell ref="S112:S113"/>
    <mergeCell ref="Y112:Y113"/>
    <mergeCell ref="AA112:AA113"/>
    <mergeCell ref="AC112:AC113"/>
    <mergeCell ref="AD112:AD113"/>
    <mergeCell ref="A114:A115"/>
    <mergeCell ref="B114:B115"/>
    <mergeCell ref="C114:C115"/>
    <mergeCell ref="D114:D115"/>
    <mergeCell ref="E114:E115"/>
    <mergeCell ref="G114:G115"/>
    <mergeCell ref="I114:I115"/>
    <mergeCell ref="K114:K115"/>
    <mergeCell ref="M114:M115"/>
    <mergeCell ref="O114:O115"/>
    <mergeCell ref="Q114:Q115"/>
    <mergeCell ref="S114:S115"/>
    <mergeCell ref="Y114:Y115"/>
    <mergeCell ref="AA114:AA115"/>
    <mergeCell ref="AC119:AC120"/>
    <mergeCell ref="AD119:AD120"/>
    <mergeCell ref="A121:A122"/>
    <mergeCell ref="B121:B122"/>
    <mergeCell ref="C121:C122"/>
    <mergeCell ref="D121:D122"/>
    <mergeCell ref="E121:E122"/>
    <mergeCell ref="G121:G122"/>
    <mergeCell ref="I121:I122"/>
    <mergeCell ref="K121:K122"/>
    <mergeCell ref="M121:M122"/>
    <mergeCell ref="O121:O122"/>
    <mergeCell ref="Q121:Q122"/>
    <mergeCell ref="S121:S122"/>
    <mergeCell ref="Y121:Y122"/>
    <mergeCell ref="AA121:AA122"/>
    <mergeCell ref="AC121:AC122"/>
    <mergeCell ref="AD121:AD122"/>
    <mergeCell ref="A119:A120"/>
    <mergeCell ref="B119:B120"/>
    <mergeCell ref="A123:A124"/>
    <mergeCell ref="B123:B124"/>
    <mergeCell ref="C123:C124"/>
    <mergeCell ref="D123:D124"/>
    <mergeCell ref="E123:E124"/>
    <mergeCell ref="G123:G124"/>
    <mergeCell ref="I123:I124"/>
    <mergeCell ref="K123:K124"/>
    <mergeCell ref="M123:M124"/>
    <mergeCell ref="O119:O120"/>
    <mergeCell ref="C119:C120"/>
    <mergeCell ref="D119:D120"/>
    <mergeCell ref="E119:E120"/>
    <mergeCell ref="G119:G120"/>
    <mergeCell ref="I119:I120"/>
    <mergeCell ref="K119:K120"/>
    <mergeCell ref="M119:M120"/>
    <mergeCell ref="O123:O124"/>
    <mergeCell ref="AD38:AD39"/>
    <mergeCell ref="A38:A39"/>
    <mergeCell ref="B38:B39"/>
    <mergeCell ref="C38:C39"/>
    <mergeCell ref="D38:D39"/>
    <mergeCell ref="E38:E39"/>
    <mergeCell ref="G38:G39"/>
    <mergeCell ref="I38:I39"/>
    <mergeCell ref="K38:K39"/>
    <mergeCell ref="M38:M39"/>
    <mergeCell ref="Q123:Q124"/>
    <mergeCell ref="S123:S124"/>
    <mergeCell ref="Y123:Y124"/>
    <mergeCell ref="AA123:AA124"/>
    <mergeCell ref="AC123:AC124"/>
    <mergeCell ref="AD123:AD124"/>
    <mergeCell ref="A125:A126"/>
    <mergeCell ref="B125:B126"/>
    <mergeCell ref="C125:C126"/>
    <mergeCell ref="D125:D126"/>
    <mergeCell ref="E125:E126"/>
    <mergeCell ref="G125:G126"/>
    <mergeCell ref="I125:I126"/>
    <mergeCell ref="K125:K126"/>
    <mergeCell ref="M125:M126"/>
    <mergeCell ref="O125:O126"/>
    <mergeCell ref="Q125:Q126"/>
    <mergeCell ref="S125:S126"/>
    <mergeCell ref="Y125:Y126"/>
    <mergeCell ref="AA125:AA126"/>
    <mergeCell ref="AC125:AC126"/>
    <mergeCell ref="AD125:AD126"/>
    <mergeCell ref="S52:S53"/>
    <mergeCell ref="S54:S55"/>
    <mergeCell ref="AA132:AB132"/>
    <mergeCell ref="E132:F132"/>
    <mergeCell ref="AB133:AB134"/>
    <mergeCell ref="F133:F134"/>
    <mergeCell ref="U46:U47"/>
    <mergeCell ref="S46:S47"/>
    <mergeCell ref="W46:W47"/>
    <mergeCell ref="Y46:Y47"/>
    <mergeCell ref="AA46:AA47"/>
    <mergeCell ref="AA50:AA51"/>
    <mergeCell ref="AA52:AA53"/>
    <mergeCell ref="AA54:AA55"/>
    <mergeCell ref="AA56:AA57"/>
    <mergeCell ref="Y50:Y51"/>
    <mergeCell ref="Y52:Y53"/>
    <mergeCell ref="Y54:Y55"/>
    <mergeCell ref="W50:W51"/>
    <mergeCell ref="W52:W53"/>
    <mergeCell ref="W54:W55"/>
    <mergeCell ref="W56:W57"/>
    <mergeCell ref="U50:U51"/>
    <mergeCell ref="U52:U53"/>
    <mergeCell ref="U54:U55"/>
    <mergeCell ref="S50:S51"/>
    <mergeCell ref="Q119:Q120"/>
    <mergeCell ref="S119:S120"/>
    <mergeCell ref="Y119:Y120"/>
    <mergeCell ref="AA119:AA120"/>
    <mergeCell ref="Y117:Y118"/>
    <mergeCell ref="AA117:AA1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2" firstPageNumber="0" fitToHeight="0" pageOrder="overThenDown" orientation="landscape" r:id="rId1"/>
  <headerFooter alignWithMargins="0">
    <oddHeader>&amp;C&amp;"Calibri,Regular"&amp;11&amp;A</oddHeader>
    <oddFooter>&amp;C&amp;"Calibri,Regular"&amp;11Página &amp;P</oddFooter>
  </headerFooter>
  <rowBreaks count="2" manualBreakCount="2">
    <brk id="86" max="29" man="1"/>
    <brk id="128" max="29" man="1"/>
  </rowBreaks>
  <colBreaks count="1" manualBreakCount="1">
    <brk id="29" max="12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ORÇAMENTO</vt:lpstr>
      <vt:lpstr>CRONOGRAMA_GERAL</vt:lpstr>
      <vt:lpstr>__xlnm.Print_Area_2</vt:lpstr>
      <vt:lpstr>CRONOGRAMA_GERAL!Area_de_impressao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elise.dutra</dc:creator>
  <cp:lastModifiedBy>elise.dutra</cp:lastModifiedBy>
  <cp:lastPrinted>2019-05-15T13:22:40Z</cp:lastPrinted>
  <dcterms:created xsi:type="dcterms:W3CDTF">2017-10-26T10:38:45Z</dcterms:created>
  <dcterms:modified xsi:type="dcterms:W3CDTF">2019-05-15T13:23:11Z</dcterms:modified>
</cp:coreProperties>
</file>